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able 1,2,3" sheetId="1" r:id="rId1"/>
    <sheet name="Table 4" sheetId="2" r:id="rId2"/>
    <sheet name="Table 5,6,7" sheetId="3" r:id="rId3"/>
  </sheets>
  <externalReferences>
    <externalReference r:id="rId6"/>
    <externalReference r:id="rId7"/>
    <externalReference r:id="rId8"/>
  </externalReferences>
  <definedNames>
    <definedName name="_Fill" localSheetId="0" hidden="1">'Table 1,2,3'!$E$4:$Y$4</definedName>
    <definedName name="_Fill" localSheetId="1" hidden="1">'Table 4'!#REF!</definedName>
    <definedName name="_Fill" hidden="1">'[3]SCHEDULE'!#REF!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IC" localSheetId="0">'[3]SCHEDULE'!#REF!</definedName>
    <definedName name="AIC" localSheetId="2">'[3]SCHEDULE'!#REF!</definedName>
    <definedName name="AIC">'[3]SCHEDULE'!#REF!</definedName>
    <definedName name="AIC2" hidden="1">'[2]SCHEDULE'!$N$55:$AQ$55</definedName>
    <definedName name="bbbb">#REF!</definedName>
    <definedName name="druck" localSheetId="2">'Table 5,6,7'!$A$3:$R$205</definedName>
    <definedName name="druck">#REF!</definedName>
    <definedName name="IC">#REF!</definedName>
    <definedName name="INT" localSheetId="0">'[3]SCHEDULE'!#REF!</definedName>
    <definedName name="INT" localSheetId="2">'[3]SCHEDULE'!#REF!</definedName>
    <definedName name="INT">'[3]SCHEDULE'!#REF!</definedName>
    <definedName name="KON1">#REF!</definedName>
    <definedName name="KON2">'[1]Table 1.1, 1.2'!#REF!</definedName>
    <definedName name="PR">#REF!</definedName>
    <definedName name="_xlnm.Print_Area" localSheetId="0">'Table 1,2,3'!$B$1:$Y$98</definedName>
    <definedName name="_xlnm.Print_Area" localSheetId="1">'Table 4'!$I$2:$AF$65</definedName>
    <definedName name="_xlnm.Print_Area" localSheetId="2">'Table 5,6,7'!$B$3:$Q$207</definedName>
    <definedName name="Print_Area_MI" localSheetId="0">'Table 1,2,3'!$E$1:$L$99</definedName>
    <definedName name="Print_Area_MI" localSheetId="1">'Table 4'!$L$1:$S$68</definedName>
    <definedName name="Print_Area_MI" localSheetId="2">'Table 5,6,7'!$A$3:$S$265</definedName>
    <definedName name="_xlnm.Print_Titles" localSheetId="1">'Table 4'!$I:$K</definedName>
    <definedName name="Print_Titles_MI" localSheetId="0">'Table 1,2,3'!$B:$D</definedName>
    <definedName name="Print_Titles_MI" localSheetId="1">'Table 4'!$I:$K</definedName>
    <definedName name="RATES" localSheetId="0">'[3]SCHEDULE'!#REF!</definedName>
    <definedName name="RATES" localSheetId="1">'[3]SCHEDULE'!#REF!</definedName>
    <definedName name="RATES" localSheetId="2">'[3]SCHEDULE'!#REF!</definedName>
    <definedName name="RATES">'[1]SCHEDULE'!#REF!</definedName>
    <definedName name="RESIDUAL">#REF!</definedName>
    <definedName name="SALV" localSheetId="0">'[3]SCHEDULE'!#REF!</definedName>
    <definedName name="SALV" localSheetId="2">'[3]SCHEDULE'!#REF!</definedName>
    <definedName name="SALV">'[3]SCHEDULE'!#REF!</definedName>
    <definedName name="TARIF" localSheetId="0">'[3]SCHEDULE'!#REF!</definedName>
    <definedName name="TARIF" localSheetId="2">'[3]SCHEDULE'!#REF!</definedName>
    <definedName name="TARIF">'[3]SCHEDULE'!#REF!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<sst xmlns="http://schemas.openxmlformats.org/spreadsheetml/2006/main" count="552" uniqueCount="211">
  <si>
    <t>TABLE 5 :  Existing Infrastructure 1)</t>
  </si>
  <si>
    <t>Unit</t>
  </si>
  <si>
    <t>Investment</t>
  </si>
  <si>
    <t>Tax</t>
  </si>
  <si>
    <t>other</t>
  </si>
  <si>
    <t>Total</t>
  </si>
  <si>
    <t xml:space="preserve">Quote part </t>
  </si>
  <si>
    <t>Economic</t>
  </si>
  <si>
    <t>Designation</t>
  </si>
  <si>
    <t>Cost</t>
  </si>
  <si>
    <t>Quantity</t>
  </si>
  <si>
    <t>foreign</t>
  </si>
  <si>
    <t>local</t>
  </si>
  <si>
    <t xml:space="preserve"> 2)</t>
  </si>
  <si>
    <t>taxes, fees</t>
  </si>
  <si>
    <t>Civil</t>
  </si>
  <si>
    <t>M&amp;E</t>
  </si>
  <si>
    <t>Mobile</t>
  </si>
  <si>
    <t>Services</t>
  </si>
  <si>
    <t>local 3)</t>
  </si>
  <si>
    <t>life</t>
  </si>
  <si>
    <t>000 €</t>
  </si>
  <si>
    <t>Mill. €</t>
  </si>
  <si>
    <t>equipm.</t>
  </si>
  <si>
    <t>%</t>
  </si>
  <si>
    <t>years</t>
  </si>
  <si>
    <t>Preparatory works</t>
  </si>
  <si>
    <t xml:space="preserve"> Feasibility study</t>
  </si>
  <si>
    <t>ls</t>
  </si>
  <si>
    <t>Leak detection</t>
  </si>
  <si>
    <t>Sub Total</t>
  </si>
  <si>
    <t>Raw Water Intake</t>
  </si>
  <si>
    <t xml:space="preserve"> Pumping stations</t>
  </si>
  <si>
    <t xml:space="preserve"> Rising mains</t>
  </si>
  <si>
    <t>Boreholes</t>
  </si>
  <si>
    <t xml:space="preserve"> BH 1 - BH 8</t>
  </si>
  <si>
    <t xml:space="preserve"> BH 2</t>
  </si>
  <si>
    <t xml:space="preserve"> BH 3</t>
  </si>
  <si>
    <t xml:space="preserve"> Service road</t>
  </si>
  <si>
    <t>Water Treatment Plant</t>
  </si>
  <si>
    <t>Pumping stations</t>
  </si>
  <si>
    <t xml:space="preserve"> Buildings </t>
  </si>
  <si>
    <t>Composite Treatment Units</t>
  </si>
  <si>
    <t>Mobile equipment</t>
  </si>
  <si>
    <t>Sewerage System</t>
  </si>
  <si>
    <t xml:space="preserve"> Sewage Treatment Works</t>
  </si>
  <si>
    <t xml:space="preserve"> Sewer Network</t>
  </si>
  <si>
    <t>Storage System</t>
  </si>
  <si>
    <t xml:space="preserve">  Elevated Stel Tank, Capacity 90 m3</t>
  </si>
  <si>
    <t xml:space="preserve">  Elevated Stel Tank, Capacity 45 m3</t>
  </si>
  <si>
    <t xml:space="preserve">  Capacity 5.000 m3</t>
  </si>
  <si>
    <t>piece</t>
  </si>
  <si>
    <t xml:space="preserve">  Capacity 7.500 m3</t>
  </si>
  <si>
    <t xml:space="preserve">  Capacity 10.000 m3</t>
  </si>
  <si>
    <t xml:space="preserve">  Capacity 15.000 m3</t>
  </si>
  <si>
    <t xml:space="preserve">  Capacity 20.000 m3</t>
  </si>
  <si>
    <t xml:space="preserve">  Capacity 30.000 m3</t>
  </si>
  <si>
    <t>Distribution Sytem</t>
  </si>
  <si>
    <t xml:space="preserve"> Primary</t>
  </si>
  <si>
    <t xml:space="preserve"> Secondary</t>
  </si>
  <si>
    <t xml:space="preserve"> Tertiary</t>
  </si>
  <si>
    <t xml:space="preserve"> House connections</t>
  </si>
  <si>
    <t>Land Aquisition</t>
  </si>
  <si>
    <t xml:space="preserve"> 1) 2005  prices</t>
  </si>
  <si>
    <t>2) no tax considered</t>
  </si>
  <si>
    <t>TABLE 6 :  Rehabilitation Costs  1)</t>
  </si>
  <si>
    <t>V.A.T.</t>
  </si>
  <si>
    <t>Miscell.</t>
  </si>
  <si>
    <t>Rehabilitation of Pumphouse</t>
  </si>
  <si>
    <t>Rehabilitation of E&amp;M equipment</t>
  </si>
  <si>
    <t>Raw water rising mains</t>
  </si>
  <si>
    <t xml:space="preserve"> Rehabilitation works</t>
  </si>
  <si>
    <t xml:space="preserve"> Installation of water meters</t>
  </si>
  <si>
    <t xml:space="preserve"> Mechanical and electrical equipment</t>
  </si>
  <si>
    <t xml:space="preserve"> Treated water pump station</t>
  </si>
  <si>
    <t xml:space="preserve"> Chemical mixing &amp; dosing Units</t>
  </si>
  <si>
    <t xml:space="preserve"> Flocculation Units</t>
  </si>
  <si>
    <t xml:space="preserve"> Treated water rising mains</t>
  </si>
  <si>
    <t xml:space="preserve"> Sewage Treatment Work</t>
  </si>
  <si>
    <t xml:space="preserve">  Concrete Tank,Capacity 1.120 m3</t>
  </si>
  <si>
    <t xml:space="preserve">  Concrete Tank,Capacity 450 m3</t>
  </si>
  <si>
    <t xml:space="preserve">  Elevated Steel Tank, Capacity 90 m3</t>
  </si>
  <si>
    <t xml:space="preserve">  Elevated Steel Tank, Capacity 45 m3</t>
  </si>
  <si>
    <t xml:space="preserve">  General rehabilitation works</t>
  </si>
  <si>
    <t xml:space="preserve">  Capacity 7500 m3</t>
  </si>
  <si>
    <t xml:space="preserve">  Capacity 10000 m3</t>
  </si>
  <si>
    <t xml:space="preserve">  Capacity 15000 m3</t>
  </si>
  <si>
    <t xml:space="preserve">  Capacity 20000 m3</t>
  </si>
  <si>
    <t xml:space="preserve">  Capacity 30000 m3</t>
  </si>
  <si>
    <t>Distribution System</t>
  </si>
  <si>
    <t xml:space="preserve"> General Rehabilitation works</t>
  </si>
  <si>
    <t xml:space="preserve"> Rehabilitation of pipelines</t>
  </si>
  <si>
    <t xml:space="preserve">  Extension of water &amp; service mains</t>
  </si>
  <si>
    <t xml:space="preserve">  Installation of water meters</t>
  </si>
  <si>
    <t>Control System</t>
  </si>
  <si>
    <t xml:space="preserve">  Scada system</t>
  </si>
  <si>
    <t>Miscellaneous</t>
  </si>
  <si>
    <t xml:space="preserve"> 3 Pick-ups,  Motor bikes</t>
  </si>
  <si>
    <t xml:space="preserve"> Tools &amp; equipment</t>
  </si>
  <si>
    <t xml:space="preserve"> Billing &amp; GIS software</t>
  </si>
  <si>
    <t xml:space="preserve"> Preliminaries &amp; general items</t>
  </si>
  <si>
    <t>Land aquisition</t>
  </si>
  <si>
    <t>TABLE 7 :  Investment Costs Extension 1)</t>
  </si>
  <si>
    <t xml:space="preserve">  New water mains</t>
  </si>
  <si>
    <t xml:space="preserve">  New water pumping station</t>
  </si>
  <si>
    <t xml:space="preserve"> General expansion works</t>
  </si>
  <si>
    <t xml:space="preserve"> Tratment works</t>
  </si>
  <si>
    <t xml:space="preserve"> Pressure main</t>
  </si>
  <si>
    <t xml:space="preserve">  Primary distribution</t>
  </si>
  <si>
    <t xml:space="preserve">  Secondary distribution</t>
  </si>
  <si>
    <t xml:space="preserve"> Preliminaries &amp; General items</t>
  </si>
  <si>
    <t>Table 4: Water Tariffs</t>
  </si>
  <si>
    <t>constant 2005 prices</t>
  </si>
  <si>
    <t>% real increases per year</t>
  </si>
  <si>
    <t>Domestic</t>
  </si>
  <si>
    <t xml:space="preserve"> 0   -  10  m3</t>
  </si>
  <si>
    <t>Ksh/m3</t>
  </si>
  <si>
    <t xml:space="preserve">  &gt;    20  m3</t>
  </si>
  <si>
    <t>Commercial</t>
  </si>
  <si>
    <t>Institutions</t>
  </si>
  <si>
    <t xml:space="preserve"> - General</t>
  </si>
  <si>
    <t xml:space="preserve"> - Schools</t>
  </si>
  <si>
    <t xml:space="preserve"> - Chuches/Mosques</t>
  </si>
  <si>
    <t>Construction</t>
  </si>
  <si>
    <t>Industry</t>
  </si>
  <si>
    <t>Consumer Registration Fee</t>
  </si>
  <si>
    <t>Ksh/con.</t>
  </si>
  <si>
    <t>Meter rent</t>
  </si>
  <si>
    <t>domestic</t>
  </si>
  <si>
    <t>commercial/industry</t>
  </si>
  <si>
    <t>institutions</t>
  </si>
  <si>
    <t>Customers Deposit</t>
  </si>
  <si>
    <t xml:space="preserve"> - Schools / Hospitals</t>
  </si>
  <si>
    <t>€/con.</t>
  </si>
  <si>
    <t>Connection Fees</t>
  </si>
  <si>
    <r>
      <t>€/m</t>
    </r>
    <r>
      <rPr>
        <vertAlign val="superscript"/>
        <sz val="10"/>
        <rFont val="Arial"/>
        <family val="2"/>
      </rPr>
      <t>3</t>
    </r>
  </si>
  <si>
    <t xml:space="preserve"> 0   -  10  m3     1)</t>
  </si>
  <si>
    <t>11   -  20  m3</t>
  </si>
  <si>
    <t>Commercial  2)</t>
  </si>
  <si>
    <t xml:space="preserve"> - General  2)</t>
  </si>
  <si>
    <t xml:space="preserve"> - Churches/Mosques</t>
  </si>
  <si>
    <t xml:space="preserve">Connection Fees </t>
  </si>
  <si>
    <t>Exchange rate (Ksh/€) 3)</t>
  </si>
  <si>
    <t>1)</t>
  </si>
  <si>
    <t>tariffs in 2006 correspond to present tariffication</t>
  </si>
  <si>
    <t>2) average rates of different consumption groups</t>
  </si>
  <si>
    <t>3)</t>
  </si>
  <si>
    <t>for details see Chapter "Introduction" in the report</t>
  </si>
  <si>
    <t xml:space="preserve"> Miscellaneous &amp; general items</t>
  </si>
  <si>
    <t xml:space="preserve">  Treatment works &amp; pumps</t>
  </si>
  <si>
    <t xml:space="preserve"> 5.000 m3 Treatment &amp; ancillary works</t>
  </si>
  <si>
    <t xml:space="preserve"> Pipe Rising Main</t>
  </si>
  <si>
    <t xml:space="preserve"> Sewers &amp; plot connections</t>
  </si>
  <si>
    <t xml:space="preserve">  5000 m3 Storage</t>
  </si>
  <si>
    <t>Table 1: Water Demand 1)</t>
  </si>
  <si>
    <t xml:space="preserve">Population </t>
  </si>
  <si>
    <t>No</t>
  </si>
  <si>
    <t xml:space="preserve"> - Existing Areas</t>
  </si>
  <si>
    <t xml:space="preserve"> - New  Development Area</t>
  </si>
  <si>
    <t xml:space="preserve"> - New Towns and Villages</t>
  </si>
  <si>
    <t>Total new population</t>
  </si>
  <si>
    <t xml:space="preserve"> - Growth rate</t>
  </si>
  <si>
    <t>%/a</t>
  </si>
  <si>
    <t xml:space="preserve"> - Population served </t>
  </si>
  <si>
    <t xml:space="preserve"> - Domestic</t>
  </si>
  <si>
    <t>Specific Water demand</t>
  </si>
  <si>
    <t>l/cap/day</t>
  </si>
  <si>
    <t xml:space="preserve">    increase   </t>
  </si>
  <si>
    <t xml:space="preserve">    billing ratio   </t>
  </si>
  <si>
    <t xml:space="preserve">    actual consumption   </t>
  </si>
  <si>
    <t>Total Water Consumption</t>
  </si>
  <si>
    <t xml:space="preserve"> - Commercial/Industry</t>
  </si>
  <si>
    <t xml:space="preserve"> - Institutional  2)</t>
  </si>
  <si>
    <t xml:space="preserve"> Total Net Demand</t>
  </si>
  <si>
    <t xml:space="preserve"> - Institutional</t>
  </si>
  <si>
    <t>l/cap/d</t>
  </si>
  <si>
    <t xml:space="preserve"> UFW  3)</t>
  </si>
  <si>
    <t>Gross Demand</t>
  </si>
  <si>
    <t>1) Based on actual information and assumptions discussed in the report</t>
  </si>
  <si>
    <t>2) including schools. Health and public services</t>
  </si>
  <si>
    <t>3) including  5% treatment works losses</t>
  </si>
  <si>
    <t xml:space="preserve">Table  3: Connections </t>
  </si>
  <si>
    <t>Households</t>
  </si>
  <si>
    <t xml:space="preserve">   &lt;   10 m3/month</t>
  </si>
  <si>
    <t xml:space="preserve">  11 - 20 m3/month</t>
  </si>
  <si>
    <t xml:space="preserve">   &gt;   20 m3/month</t>
  </si>
  <si>
    <t>Total Household connections</t>
  </si>
  <si>
    <t>Growth rate commerc/indust</t>
  </si>
  <si>
    <t>Growth rate institutions</t>
  </si>
  <si>
    <t>Commercial/Industry</t>
  </si>
  <si>
    <t xml:space="preserve">Total Connections </t>
  </si>
  <si>
    <t>Beginning</t>
  </si>
  <si>
    <t>Additional</t>
  </si>
  <si>
    <t>Ending</t>
  </si>
  <si>
    <t>Table  2 : Water per User Group  1)</t>
  </si>
  <si>
    <t>mill. m3/a</t>
  </si>
  <si>
    <r>
      <t xml:space="preserve"> 0  -   10  m</t>
    </r>
    <r>
      <rPr>
        <vertAlign val="superscript"/>
        <sz val="10"/>
        <rFont val="Arial"/>
        <family val="2"/>
      </rPr>
      <t>3</t>
    </r>
  </si>
  <si>
    <r>
      <t xml:space="preserve">  &gt;    20  m</t>
    </r>
    <r>
      <rPr>
        <vertAlign val="superscript"/>
        <sz val="10"/>
        <rFont val="Arial"/>
        <family val="2"/>
      </rPr>
      <t>3</t>
    </r>
  </si>
  <si>
    <t>Commercial / Industry</t>
  </si>
  <si>
    <t>Institutions 2)</t>
  </si>
  <si>
    <t xml:space="preserve"> 1) based on current water consumption</t>
  </si>
  <si>
    <t xml:space="preserve"> 2) including municipalities and institutions such as hospitals schools </t>
  </si>
  <si>
    <r>
      <t>mill.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/a</t>
    </r>
  </si>
  <si>
    <r>
      <t xml:space="preserve"> 0  -  10  m</t>
    </r>
    <r>
      <rPr>
        <b/>
        <vertAlign val="superscript"/>
        <sz val="10"/>
        <color indexed="8"/>
        <rFont val="Arial"/>
        <family val="2"/>
      </rPr>
      <t>3</t>
    </r>
  </si>
  <si>
    <r>
      <t>11  -  20  m</t>
    </r>
    <r>
      <rPr>
        <b/>
        <vertAlign val="superscript"/>
        <sz val="10"/>
        <color indexed="8"/>
        <rFont val="Arial"/>
        <family val="2"/>
      </rPr>
      <t>3</t>
    </r>
  </si>
  <si>
    <r>
      <t>11  -  20  m</t>
    </r>
    <r>
      <rPr>
        <vertAlign val="superscript"/>
        <sz val="10"/>
        <color indexed="8"/>
        <rFont val="Arial"/>
        <family val="2"/>
      </rPr>
      <t>3</t>
    </r>
  </si>
  <si>
    <r>
      <t xml:space="preserve">  &gt;    20  m</t>
    </r>
    <r>
      <rPr>
        <b/>
        <vertAlign val="superscript"/>
        <sz val="10"/>
        <rFont val="Arial"/>
        <family val="2"/>
      </rPr>
      <t>3</t>
    </r>
  </si>
  <si>
    <t>Industry 2)</t>
  </si>
  <si>
    <t>Meter rent households</t>
  </si>
  <si>
    <t xml:space="preserve">domestic  </t>
  </si>
  <si>
    <t xml:space="preserve">  Elevated Steel Tank, Capacity 50 m3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</si>
</sst>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General_)"/>
    <numFmt numFmtId="177" formatCode="#.##000"/>
    <numFmt numFmtId="178" formatCode="\$#,#00"/>
    <numFmt numFmtId="179" formatCode="#,#00"/>
    <numFmt numFmtId="180" formatCode="%#,#00"/>
    <numFmt numFmtId="181" formatCode="#,"/>
    <numFmt numFmtId="182" formatCode="d&quot;. &quot;m\o\n\ad\ yyyy"/>
    <numFmt numFmtId="183" formatCode="0_)"/>
    <numFmt numFmtId="184" formatCode=";;;"/>
    <numFmt numFmtId="185" formatCode="0.00_)"/>
    <numFmt numFmtId="186" formatCode="0.0_)"/>
    <numFmt numFmtId="187" formatCode="0.0%"/>
    <numFmt numFmtId="188" formatCode="#,##0.0_);\(#,##0.0\)"/>
    <numFmt numFmtId="189" formatCode="0.000_)"/>
    <numFmt numFmtId="190" formatCode="#,##0.0"/>
    <numFmt numFmtId="191" formatCode="0.000"/>
    <numFmt numFmtId="192" formatCode="0.0"/>
    <numFmt numFmtId="193" formatCode="#,##0.000"/>
    <numFmt numFmtId="194" formatCode="0.0\ \ "/>
    <numFmt numFmtId="195" formatCode="\%0"/>
    <numFmt numFmtId="196" formatCode="0.00\ \ "/>
    <numFmt numFmtId="197" formatCode="_-* #,##0.00\ [$€]_-;\-* #,##0.00\ [$€]_-;_-* &quot;-&quot;??\ [$€]_-;_-@_-"/>
    <numFmt numFmtId="198" formatCode="0.0000_)"/>
    <numFmt numFmtId="199" formatCode="_-* #,##0\ &quot;$&quot;_-;\-* #,##0\ &quot;$&quot;_-;_-* &quot;-&quot;\ &quot;$&quot;_-;_-@_-"/>
    <numFmt numFmtId="200" formatCode="_-* #,##0.00\ &quot;$&quot;_-;\-* #,##0.00\ &quot;$&quot;_-;_-* &quot;-&quot;??\ &quot;$&quot;_-;_-@_-"/>
    <numFmt numFmtId="201" formatCode="#.00"/>
    <numFmt numFmtId="202" formatCode="#."/>
    <numFmt numFmtId="203" formatCode="m\o\ndh\ \D\,\ \y\y\y\y"/>
    <numFmt numFmtId="204" formatCode="#,##0.0000"/>
    <numFmt numFmtId="205" formatCode="#,##0.000_);\(#,##0.000\)"/>
    <numFmt numFmtId="206" formatCode="#,##0.00000"/>
    <numFmt numFmtId="207" formatCode="#,##0.000000"/>
    <numFmt numFmtId="208" formatCode="#,##0.0000000"/>
    <numFmt numFmtId="209" formatCode="#,##0.00000000"/>
    <numFmt numFmtId="210" formatCode="#,##0.000000000"/>
    <numFmt numFmtId="211" formatCode="#,##0.0000000000"/>
    <numFmt numFmtId="212" formatCode="#,##0.00000000000"/>
  </numFmts>
  <fonts count="2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36"/>
      <name val="Courier"/>
      <family val="0"/>
    </font>
    <font>
      <sz val="12"/>
      <color indexed="8"/>
      <name val="Courier"/>
      <family val="0"/>
    </font>
    <font>
      <sz val="10"/>
      <name val="Arial"/>
      <family val="0"/>
    </font>
    <font>
      <b/>
      <sz val="12"/>
      <color indexed="8"/>
      <name val="Courier"/>
      <family val="0"/>
    </font>
    <font>
      <u val="single"/>
      <sz val="9"/>
      <color indexed="12"/>
      <name val="Courier"/>
      <family val="0"/>
    </font>
    <font>
      <sz val="8"/>
      <name val="Courier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Courier"/>
      <family val="3"/>
    </font>
    <font>
      <sz val="10"/>
      <name val="Courier"/>
      <family val="3"/>
    </font>
    <font>
      <b/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8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203" fontId="5" fillId="0" borderId="0">
      <alignment/>
      <protection locked="0"/>
    </xf>
    <xf numFmtId="182" fontId="5" fillId="0" borderId="0">
      <alignment/>
      <protection locked="0"/>
    </xf>
    <xf numFmtId="197" fontId="0" fillId="0" borderId="0" applyFont="0" applyFill="0" applyBorder="0" applyAlignment="0" applyProtection="0"/>
    <xf numFmtId="179" fontId="5" fillId="0" borderId="0">
      <alignment/>
      <protection locked="0"/>
    </xf>
    <xf numFmtId="201" fontId="5" fillId="0" borderId="0">
      <alignment/>
      <protection locked="0"/>
    </xf>
    <xf numFmtId="0" fontId="4" fillId="0" borderId="0" applyNumberFormat="0" applyFill="0" applyBorder="0" applyAlignment="0" applyProtection="0"/>
    <xf numFmtId="202" fontId="7" fillId="0" borderId="0">
      <alignment/>
      <protection locked="0"/>
    </xf>
    <xf numFmtId="202" fontId="7" fillId="0" borderId="0">
      <alignment/>
      <protection locked="0"/>
    </xf>
    <xf numFmtId="0" fontId="8" fillId="0" borderId="0" applyNumberFormat="0" applyFill="0" applyBorder="0" applyAlignment="0" applyProtection="0"/>
    <xf numFmtId="177" fontId="5" fillId="0" borderId="0">
      <alignment/>
      <protection locked="0"/>
    </xf>
    <xf numFmtId="181" fontId="7" fillId="0" borderId="0">
      <alignment/>
      <protection locked="0"/>
    </xf>
    <xf numFmtId="181" fontId="7" fillId="0" borderId="0">
      <alignment/>
      <protection locked="0"/>
    </xf>
    <xf numFmtId="188" fontId="0" fillId="0" borderId="0">
      <alignment/>
      <protection/>
    </xf>
    <xf numFmtId="180" fontId="5" fillId="0" borderId="0">
      <alignment/>
      <protection locked="0"/>
    </xf>
    <xf numFmtId="9" fontId="6" fillId="0" borderId="0" applyFont="0" applyFill="0" applyBorder="0" applyAlignment="0" applyProtection="0"/>
    <xf numFmtId="181" fontId="5" fillId="0" borderId="1">
      <alignment/>
      <protection locked="0"/>
    </xf>
    <xf numFmtId="202" fontId="5" fillId="0" borderId="2">
      <alignment/>
      <protection locked="0"/>
    </xf>
    <xf numFmtId="178" fontId="5" fillId="0" borderId="0">
      <alignment/>
      <protection locked="0"/>
    </xf>
    <xf numFmtId="178" fontId="5" fillId="0" borderId="0">
      <alignment/>
      <protection locked="0"/>
    </xf>
  </cellStyleXfs>
  <cellXfs count="395">
    <xf numFmtId="176" fontId="0" fillId="0" borderId="0" xfId="0" applyAlignment="1">
      <alignment/>
    </xf>
    <xf numFmtId="188" fontId="10" fillId="0" borderId="0" xfId="31" applyFont="1" applyFill="1" applyAlignment="1" applyProtection="1">
      <alignment/>
      <protection/>
    </xf>
    <xf numFmtId="188" fontId="6" fillId="0" borderId="0" xfId="31" applyFont="1">
      <alignment/>
      <protection/>
    </xf>
    <xf numFmtId="188" fontId="11" fillId="0" borderId="3" xfId="31" applyFont="1" applyFill="1" applyBorder="1" applyAlignment="1">
      <alignment horizontal="center"/>
      <protection/>
    </xf>
    <xf numFmtId="188" fontId="12" fillId="0" borderId="3" xfId="31" applyFont="1" applyFill="1" applyBorder="1" applyAlignment="1" applyProtection="1">
      <alignment horizontal="center"/>
      <protection/>
    </xf>
    <xf numFmtId="188" fontId="12" fillId="0" borderId="3" xfId="31" applyFont="1" applyFill="1" applyBorder="1" applyAlignment="1">
      <alignment horizontal="center"/>
      <protection/>
    </xf>
    <xf numFmtId="188" fontId="12" fillId="0" borderId="3" xfId="31" applyFont="1" applyFill="1" applyBorder="1" applyAlignment="1">
      <alignment horizontal="centerContinuous"/>
      <protection/>
    </xf>
    <xf numFmtId="188" fontId="12" fillId="0" borderId="4" xfId="31" applyFont="1" applyFill="1" applyBorder="1" applyAlignment="1">
      <alignment horizontal="centerContinuous"/>
      <protection/>
    </xf>
    <xf numFmtId="188" fontId="12" fillId="0" borderId="5" xfId="31" applyFont="1" applyFill="1" applyBorder="1" applyAlignment="1">
      <alignment horizontal="centerContinuous"/>
      <protection/>
    </xf>
    <xf numFmtId="188" fontId="12" fillId="0" borderId="6" xfId="31" applyFont="1" applyFill="1" applyBorder="1" applyAlignment="1" applyProtection="1">
      <alignment horizontal="center"/>
      <protection/>
    </xf>
    <xf numFmtId="188" fontId="12" fillId="0" borderId="7" xfId="31" applyFont="1" applyFill="1" applyBorder="1" applyAlignment="1" applyProtection="1">
      <alignment horizontal="center"/>
      <protection/>
    </xf>
    <xf numFmtId="188" fontId="12" fillId="0" borderId="4" xfId="31" applyFont="1" applyFill="1" applyBorder="1" applyAlignment="1" applyProtection="1">
      <alignment horizontal="center"/>
      <protection/>
    </xf>
    <xf numFmtId="188" fontId="12" fillId="0" borderId="8" xfId="31" applyFont="1" applyFill="1" applyBorder="1" applyAlignment="1" applyProtection="1">
      <alignment horizontal="centerContinuous"/>
      <protection/>
    </xf>
    <xf numFmtId="188" fontId="12" fillId="0" borderId="9" xfId="31" applyFont="1" applyFill="1" applyBorder="1" applyAlignment="1">
      <alignment horizontal="centerContinuous"/>
      <protection/>
    </xf>
    <xf numFmtId="188" fontId="11" fillId="0" borderId="3" xfId="31" applyFont="1" applyFill="1" applyBorder="1" applyAlignment="1" applyProtection="1">
      <alignment horizontal="center"/>
      <protection/>
    </xf>
    <xf numFmtId="188" fontId="13" fillId="0" borderId="10" xfId="31" applyFont="1" applyFill="1" applyBorder="1">
      <alignment/>
      <protection/>
    </xf>
    <xf numFmtId="188" fontId="11" fillId="0" borderId="10" xfId="31" applyFont="1" applyFill="1" applyBorder="1" applyAlignment="1" applyProtection="1">
      <alignment horizontal="center"/>
      <protection/>
    </xf>
    <xf numFmtId="188" fontId="12" fillId="0" borderId="10" xfId="31" applyFont="1" applyFill="1" applyBorder="1" applyAlignment="1" applyProtection="1">
      <alignment horizontal="center"/>
      <protection/>
    </xf>
    <xf numFmtId="188" fontId="12" fillId="0" borderId="11" xfId="31" applyFont="1" applyFill="1" applyBorder="1" applyAlignment="1" applyProtection="1">
      <alignment horizontal="center"/>
      <protection/>
    </xf>
    <xf numFmtId="188" fontId="12" fillId="0" borderId="0" xfId="31" applyFont="1" applyFill="1" applyBorder="1" applyAlignment="1" applyProtection="1">
      <alignment horizontal="center"/>
      <protection/>
    </xf>
    <xf numFmtId="188" fontId="12" fillId="0" borderId="12" xfId="31" applyFont="1" applyFill="1" applyBorder="1" applyAlignment="1" applyProtection="1">
      <alignment horizontal="center"/>
      <protection/>
    </xf>
    <xf numFmtId="188" fontId="12" fillId="0" borderId="13" xfId="31" applyFont="1" applyFill="1" applyBorder="1" applyAlignment="1" applyProtection="1">
      <alignment horizontal="center"/>
      <protection/>
    </xf>
    <xf numFmtId="188" fontId="12" fillId="0" borderId="14" xfId="31" applyFont="1" applyFill="1" applyBorder="1" applyAlignment="1" applyProtection="1">
      <alignment horizontal="center"/>
      <protection/>
    </xf>
    <xf numFmtId="188" fontId="11" fillId="0" borderId="15" xfId="31" applyFont="1" applyFill="1" applyBorder="1" applyAlignment="1">
      <alignment horizontal="center"/>
      <protection/>
    </xf>
    <xf numFmtId="188" fontId="12" fillId="0" borderId="15" xfId="31" applyFont="1" applyFill="1" applyBorder="1" applyAlignment="1" applyProtection="1">
      <alignment horizontal="center"/>
      <protection/>
    </xf>
    <xf numFmtId="188" fontId="12" fillId="0" borderId="15" xfId="31" applyFont="1" applyFill="1" applyBorder="1" applyAlignment="1">
      <alignment horizontal="center"/>
      <protection/>
    </xf>
    <xf numFmtId="188" fontId="12" fillId="0" borderId="16" xfId="31" applyFont="1" applyFill="1" applyBorder="1" applyAlignment="1" applyProtection="1">
      <alignment horizontal="center"/>
      <protection/>
    </xf>
    <xf numFmtId="188" fontId="12" fillId="0" borderId="17" xfId="31" applyFont="1" applyFill="1" applyBorder="1" applyAlignment="1" applyProtection="1">
      <alignment horizontal="center"/>
      <protection/>
    </xf>
    <xf numFmtId="188" fontId="12" fillId="0" borderId="18" xfId="31" applyFont="1" applyFill="1" applyBorder="1" applyAlignment="1" applyProtection="1">
      <alignment horizontal="center"/>
      <protection/>
    </xf>
    <xf numFmtId="188" fontId="12" fillId="0" borderId="19" xfId="31" applyFont="1" applyFill="1" applyBorder="1" applyAlignment="1" applyProtection="1">
      <alignment horizontal="center"/>
      <protection/>
    </xf>
    <xf numFmtId="188" fontId="11" fillId="0" borderId="3" xfId="31" applyFont="1" applyFill="1" applyBorder="1" applyAlignment="1" applyProtection="1">
      <alignment/>
      <protection/>
    </xf>
    <xf numFmtId="188" fontId="13" fillId="0" borderId="3" xfId="31" applyFont="1" applyFill="1" applyBorder="1" applyAlignment="1">
      <alignment horizontal="center"/>
      <protection/>
    </xf>
    <xf numFmtId="188" fontId="13" fillId="0" borderId="3" xfId="31" applyFont="1" applyFill="1" applyBorder="1">
      <alignment/>
      <protection/>
    </xf>
    <xf numFmtId="183" fontId="13" fillId="0" borderId="3" xfId="31" applyNumberFormat="1" applyFont="1" applyFill="1" applyBorder="1" applyProtection="1">
      <alignment/>
      <protection/>
    </xf>
    <xf numFmtId="183" fontId="13" fillId="0" borderId="7" xfId="31" applyNumberFormat="1" applyFont="1" applyFill="1" applyBorder="1" applyProtection="1">
      <alignment/>
      <protection/>
    </xf>
    <xf numFmtId="183" fontId="13" fillId="0" borderId="4" xfId="31" applyNumberFormat="1" applyFont="1" applyFill="1" applyBorder="1" applyProtection="1">
      <alignment/>
      <protection/>
    </xf>
    <xf numFmtId="188" fontId="13" fillId="0" borderId="3" xfId="31" applyNumberFormat="1" applyFont="1" applyFill="1" applyBorder="1">
      <alignment/>
      <protection/>
    </xf>
    <xf numFmtId="188" fontId="13" fillId="0" borderId="7" xfId="31" applyNumberFormat="1" applyFont="1" applyFill="1" applyBorder="1">
      <alignment/>
      <protection/>
    </xf>
    <xf numFmtId="188" fontId="13" fillId="0" borderId="7" xfId="31" applyFont="1" applyFill="1" applyBorder="1">
      <alignment/>
      <protection/>
    </xf>
    <xf numFmtId="188" fontId="13" fillId="0" borderId="4" xfId="31" applyFont="1" applyFill="1" applyBorder="1">
      <alignment/>
      <protection/>
    </xf>
    <xf numFmtId="188" fontId="13" fillId="0" borderId="8" xfId="31" applyFont="1" applyFill="1" applyBorder="1">
      <alignment/>
      <protection/>
    </xf>
    <xf numFmtId="188" fontId="13" fillId="0" borderId="9" xfId="31" applyFont="1" applyFill="1" applyBorder="1">
      <alignment/>
      <protection/>
    </xf>
    <xf numFmtId="188" fontId="13" fillId="0" borderId="0" xfId="31" applyFont="1" applyFill="1" applyAlignment="1">
      <alignment horizontal="center"/>
      <protection/>
    </xf>
    <xf numFmtId="188" fontId="11" fillId="0" borderId="10" xfId="31" applyFont="1" applyFill="1" applyBorder="1" applyAlignment="1" applyProtection="1">
      <alignment/>
      <protection/>
    </xf>
    <xf numFmtId="188" fontId="13" fillId="0" borderId="10" xfId="31" applyFont="1" applyFill="1" applyBorder="1" applyAlignment="1" applyProtection="1">
      <alignment horizontal="center"/>
      <protection/>
    </xf>
    <xf numFmtId="188" fontId="13" fillId="0" borderId="10" xfId="31" applyNumberFormat="1" applyFont="1" applyFill="1" applyBorder="1" applyProtection="1">
      <alignment/>
      <protection/>
    </xf>
    <xf numFmtId="1" fontId="13" fillId="0" borderId="10" xfId="31" applyNumberFormat="1" applyFont="1" applyFill="1" applyBorder="1" applyProtection="1">
      <alignment/>
      <protection/>
    </xf>
    <xf numFmtId="1" fontId="13" fillId="0" borderId="11" xfId="31" applyNumberFormat="1" applyFont="1" applyFill="1" applyBorder="1" applyProtection="1">
      <alignment/>
      <protection/>
    </xf>
    <xf numFmtId="1" fontId="13" fillId="0" borderId="0" xfId="31" applyNumberFormat="1" applyFont="1" applyFill="1" applyBorder="1" applyProtection="1">
      <alignment/>
      <protection/>
    </xf>
    <xf numFmtId="188" fontId="13" fillId="0" borderId="10" xfId="31" applyFont="1" applyFill="1" applyBorder="1" applyProtection="1">
      <alignment/>
      <protection/>
    </xf>
    <xf numFmtId="205" fontId="13" fillId="0" borderId="10" xfId="31" applyNumberFormat="1" applyFont="1" applyFill="1" applyBorder="1" applyProtection="1">
      <alignment/>
      <protection/>
    </xf>
    <xf numFmtId="188" fontId="13" fillId="0" borderId="11" xfId="31" applyNumberFormat="1" applyFont="1" applyFill="1" applyBorder="1" applyProtection="1">
      <alignment/>
      <protection/>
    </xf>
    <xf numFmtId="39" fontId="13" fillId="0" borderId="11" xfId="31" applyNumberFormat="1" applyFont="1" applyFill="1" applyBorder="1" applyProtection="1">
      <alignment/>
      <protection/>
    </xf>
    <xf numFmtId="39" fontId="13" fillId="0" borderId="0" xfId="31" applyNumberFormat="1" applyFont="1" applyFill="1" applyBorder="1" applyProtection="1">
      <alignment/>
      <protection/>
    </xf>
    <xf numFmtId="37" fontId="13" fillId="0" borderId="13" xfId="31" applyNumberFormat="1" applyFont="1" applyFill="1" applyBorder="1" applyProtection="1">
      <alignment/>
      <protection/>
    </xf>
    <xf numFmtId="37" fontId="13" fillId="0" borderId="14" xfId="31" applyNumberFormat="1" applyFont="1" applyFill="1" applyBorder="1" applyProtection="1">
      <alignment/>
      <protection/>
    </xf>
    <xf numFmtId="37" fontId="13" fillId="0" borderId="10" xfId="31" applyNumberFormat="1" applyFont="1" applyFill="1" applyBorder="1" applyProtection="1">
      <alignment/>
      <protection/>
    </xf>
    <xf numFmtId="188" fontId="13" fillId="0" borderId="10" xfId="31" applyFont="1" applyFill="1" applyBorder="1" applyAlignment="1" applyProtection="1">
      <alignment/>
      <protection/>
    </xf>
    <xf numFmtId="190" fontId="13" fillId="0" borderId="10" xfId="31" applyNumberFormat="1" applyFont="1" applyFill="1" applyBorder="1" applyProtection="1">
      <alignment/>
      <protection/>
    </xf>
    <xf numFmtId="1" fontId="14" fillId="0" borderId="10" xfId="31" applyNumberFormat="1" applyFont="1" applyFill="1" applyBorder="1" applyProtection="1">
      <alignment/>
      <protection/>
    </xf>
    <xf numFmtId="4" fontId="13" fillId="0" borderId="10" xfId="31" applyNumberFormat="1" applyFont="1" applyFill="1" applyBorder="1" applyProtection="1">
      <alignment/>
      <protection/>
    </xf>
    <xf numFmtId="4" fontId="13" fillId="0" borderId="11" xfId="31" applyNumberFormat="1" applyFont="1" applyFill="1" applyBorder="1" applyProtection="1">
      <alignment/>
      <protection/>
    </xf>
    <xf numFmtId="4" fontId="13" fillId="0" borderId="0" xfId="31" applyNumberFormat="1" applyFont="1" applyFill="1" applyBorder="1" applyProtection="1">
      <alignment/>
      <protection/>
    </xf>
    <xf numFmtId="3" fontId="14" fillId="0" borderId="13" xfId="31" applyNumberFormat="1" applyFont="1" applyFill="1" applyBorder="1" applyProtection="1">
      <alignment/>
      <protection/>
    </xf>
    <xf numFmtId="3" fontId="13" fillId="0" borderId="14" xfId="31" applyNumberFormat="1" applyFont="1" applyFill="1" applyBorder="1" applyProtection="1">
      <alignment/>
      <protection/>
    </xf>
    <xf numFmtId="39" fontId="13" fillId="0" borderId="10" xfId="31" applyNumberFormat="1" applyFont="1" applyFill="1" applyBorder="1" applyProtection="1">
      <alignment/>
      <protection/>
    </xf>
    <xf numFmtId="176" fontId="6" fillId="0" borderId="10" xfId="0" applyFont="1" applyBorder="1" applyAlignment="1">
      <alignment/>
    </xf>
    <xf numFmtId="3" fontId="13" fillId="0" borderId="13" xfId="31" applyNumberFormat="1" applyFont="1" applyFill="1" applyBorder="1" applyProtection="1">
      <alignment/>
      <protection/>
    </xf>
    <xf numFmtId="188" fontId="11" fillId="0" borderId="10" xfId="31" applyFont="1" applyFill="1" applyBorder="1" applyAlignment="1" applyProtection="1">
      <alignment/>
      <protection/>
    </xf>
    <xf numFmtId="188" fontId="11" fillId="0" borderId="12" xfId="31" applyFont="1" applyFill="1" applyBorder="1">
      <alignment/>
      <protection/>
    </xf>
    <xf numFmtId="3" fontId="6" fillId="0" borderId="13" xfId="31" applyNumberFormat="1" applyFont="1" applyFill="1" applyBorder="1" applyProtection="1">
      <alignment/>
      <protection/>
    </xf>
    <xf numFmtId="188" fontId="11" fillId="0" borderId="12" xfId="31" applyFont="1" applyFill="1" applyBorder="1" applyAlignment="1" applyProtection="1">
      <alignment horizontal="left"/>
      <protection/>
    </xf>
    <xf numFmtId="176" fontId="6" fillId="0" borderId="12" xfId="0" applyFont="1" applyBorder="1" applyAlignment="1">
      <alignment/>
    </xf>
    <xf numFmtId="188" fontId="13" fillId="0" borderId="12" xfId="31" applyFont="1" applyFill="1" applyBorder="1" applyAlignment="1" applyProtection="1">
      <alignment horizontal="center"/>
      <protection/>
    </xf>
    <xf numFmtId="188" fontId="13" fillId="0" borderId="0" xfId="31" applyFont="1" applyFill="1" applyBorder="1" applyAlignment="1" applyProtection="1">
      <alignment horizontal="center"/>
      <protection/>
    </xf>
    <xf numFmtId="1" fontId="14" fillId="0" borderId="12" xfId="31" applyNumberFormat="1" applyFont="1" applyFill="1" applyBorder="1" applyProtection="1">
      <alignment/>
      <protection/>
    </xf>
    <xf numFmtId="4" fontId="13" fillId="0" borderId="20" xfId="31" applyNumberFormat="1" applyFont="1" applyFill="1" applyBorder="1" applyProtection="1">
      <alignment/>
      <protection/>
    </xf>
    <xf numFmtId="4" fontId="13" fillId="0" borderId="12" xfId="31" applyNumberFormat="1" applyFont="1" applyFill="1" applyBorder="1" applyProtection="1">
      <alignment/>
      <protection/>
    </xf>
    <xf numFmtId="205" fontId="13" fillId="0" borderId="12" xfId="31" applyNumberFormat="1" applyFont="1" applyFill="1" applyBorder="1" applyProtection="1">
      <alignment/>
      <protection/>
    </xf>
    <xf numFmtId="3" fontId="14" fillId="0" borderId="12" xfId="31" applyNumberFormat="1" applyFont="1" applyFill="1" applyBorder="1" applyProtection="1">
      <alignment/>
      <protection/>
    </xf>
    <xf numFmtId="188" fontId="13" fillId="0" borderId="12" xfId="31" applyFont="1" applyFill="1" applyBorder="1" applyAlignment="1" applyProtection="1">
      <alignment horizontal="left"/>
      <protection/>
    </xf>
    <xf numFmtId="188" fontId="13" fillId="0" borderId="12" xfId="31" applyFont="1" applyFill="1" applyBorder="1">
      <alignment/>
      <protection/>
    </xf>
    <xf numFmtId="188" fontId="13" fillId="0" borderId="10" xfId="31" applyFont="1" applyFill="1" applyBorder="1" applyAlignment="1">
      <alignment horizontal="center"/>
      <protection/>
    </xf>
    <xf numFmtId="188" fontId="13" fillId="0" borderId="21" xfId="31" applyFont="1" applyFill="1" applyBorder="1" applyAlignment="1" applyProtection="1">
      <alignment horizontal="center"/>
      <protection/>
    </xf>
    <xf numFmtId="188" fontId="13" fillId="0" borderId="15" xfId="31" applyFont="1" applyFill="1" applyBorder="1" applyAlignment="1" applyProtection="1">
      <alignment horizontal="center"/>
      <protection/>
    </xf>
    <xf numFmtId="1" fontId="14" fillId="0" borderId="15" xfId="31" applyNumberFormat="1" applyFont="1" applyFill="1" applyBorder="1" applyProtection="1">
      <alignment/>
      <protection/>
    </xf>
    <xf numFmtId="4" fontId="13" fillId="0" borderId="15" xfId="31" applyNumberFormat="1" applyFont="1" applyFill="1" applyBorder="1" applyProtection="1">
      <alignment/>
      <protection/>
    </xf>
    <xf numFmtId="4" fontId="13" fillId="0" borderId="16" xfId="31" applyNumberFormat="1" applyFont="1" applyFill="1" applyBorder="1" applyProtection="1">
      <alignment/>
      <protection/>
    </xf>
    <xf numFmtId="4" fontId="13" fillId="0" borderId="17" xfId="31" applyNumberFormat="1" applyFont="1" applyFill="1" applyBorder="1" applyProtection="1">
      <alignment/>
      <protection/>
    </xf>
    <xf numFmtId="3" fontId="13" fillId="0" borderId="18" xfId="31" applyNumberFormat="1" applyFont="1" applyFill="1" applyBorder="1" applyProtection="1">
      <alignment/>
      <protection/>
    </xf>
    <xf numFmtId="3" fontId="13" fillId="0" borderId="19" xfId="31" applyNumberFormat="1" applyFont="1" applyFill="1" applyBorder="1" applyProtection="1">
      <alignment/>
      <protection/>
    </xf>
    <xf numFmtId="1" fontId="13" fillId="0" borderId="6" xfId="31" applyNumberFormat="1" applyFont="1" applyFill="1" applyBorder="1" applyProtection="1">
      <alignment/>
      <protection/>
    </xf>
    <xf numFmtId="1" fontId="13" fillId="0" borderId="3" xfId="31" applyNumberFormat="1" applyFont="1" applyFill="1" applyBorder="1" applyProtection="1">
      <alignment/>
      <protection/>
    </xf>
    <xf numFmtId="4" fontId="13" fillId="0" borderId="3" xfId="31" applyNumberFormat="1" applyFont="1" applyFill="1" applyBorder="1" applyProtection="1">
      <alignment/>
      <protection/>
    </xf>
    <xf numFmtId="4" fontId="13" fillId="0" borderId="7" xfId="31" applyNumberFormat="1" applyFont="1" applyFill="1" applyBorder="1" applyProtection="1">
      <alignment/>
      <protection/>
    </xf>
    <xf numFmtId="4" fontId="13" fillId="0" borderId="4" xfId="31" applyNumberFormat="1" applyFont="1" applyFill="1" applyBorder="1" applyProtection="1">
      <alignment/>
      <protection/>
    </xf>
    <xf numFmtId="3" fontId="13" fillId="0" borderId="8" xfId="31" applyNumberFormat="1" applyFont="1" applyFill="1" applyBorder="1" applyProtection="1">
      <alignment/>
      <protection/>
    </xf>
    <xf numFmtId="3" fontId="13" fillId="0" borderId="9" xfId="31" applyNumberFormat="1" applyFont="1" applyFill="1" applyBorder="1" applyProtection="1">
      <alignment/>
      <protection/>
    </xf>
    <xf numFmtId="1" fontId="13" fillId="0" borderId="12" xfId="31" applyNumberFormat="1" applyFont="1" applyFill="1" applyBorder="1" applyProtection="1">
      <alignment/>
      <protection/>
    </xf>
    <xf numFmtId="193" fontId="13" fillId="0" borderId="10" xfId="31" applyNumberFormat="1" applyFont="1" applyFill="1" applyBorder="1" applyProtection="1">
      <alignment/>
      <protection/>
    </xf>
    <xf numFmtId="188" fontId="13" fillId="0" borderId="15" xfId="31" applyFont="1" applyFill="1" applyBorder="1">
      <alignment/>
      <protection/>
    </xf>
    <xf numFmtId="188" fontId="13" fillId="0" borderId="15" xfId="31" applyFont="1" applyFill="1" applyBorder="1" applyAlignment="1">
      <alignment horizontal="center"/>
      <protection/>
    </xf>
    <xf numFmtId="1" fontId="13" fillId="0" borderId="21" xfId="31" applyNumberFormat="1" applyFont="1" applyFill="1" applyBorder="1" applyProtection="1">
      <alignment/>
      <protection/>
    </xf>
    <xf numFmtId="1" fontId="13" fillId="0" borderId="15" xfId="31" applyNumberFormat="1" applyFont="1" applyFill="1" applyBorder="1" applyProtection="1">
      <alignment/>
      <protection/>
    </xf>
    <xf numFmtId="4" fontId="13" fillId="0" borderId="0" xfId="31" applyNumberFormat="1" applyFont="1" applyFill="1" applyBorder="1">
      <alignment/>
      <protection/>
    </xf>
    <xf numFmtId="1" fontId="13" fillId="0" borderId="4" xfId="31" applyNumberFormat="1" applyFont="1" applyFill="1" applyBorder="1">
      <alignment/>
      <protection/>
    </xf>
    <xf numFmtId="4" fontId="13" fillId="0" borderId="4" xfId="31" applyNumberFormat="1" applyFont="1" applyFill="1" applyBorder="1">
      <alignment/>
      <protection/>
    </xf>
    <xf numFmtId="4" fontId="13" fillId="0" borderId="4" xfId="31" applyNumberFormat="1" applyFont="1" applyFill="1" applyBorder="1" applyAlignment="1" applyProtection="1">
      <alignment horizontal="center"/>
      <protection/>
    </xf>
    <xf numFmtId="3" fontId="13" fillId="0" borderId="4" xfId="31" applyNumberFormat="1" applyFont="1" applyFill="1" applyBorder="1">
      <alignment/>
      <protection/>
    </xf>
    <xf numFmtId="188" fontId="13" fillId="0" borderId="0" xfId="31" applyFont="1" applyFill="1" applyBorder="1" applyAlignment="1">
      <alignment horizontal="center"/>
      <protection/>
    </xf>
    <xf numFmtId="190" fontId="13" fillId="0" borderId="0" xfId="31" applyNumberFormat="1" applyFont="1" applyFill="1" applyBorder="1" applyProtection="1">
      <alignment/>
      <protection/>
    </xf>
    <xf numFmtId="1" fontId="6" fillId="0" borderId="0" xfId="31" applyNumberFormat="1" applyFont="1">
      <alignment/>
      <protection/>
    </xf>
    <xf numFmtId="4" fontId="6" fillId="0" borderId="0" xfId="31" applyNumberFormat="1" applyFont="1">
      <alignment/>
      <protection/>
    </xf>
    <xf numFmtId="4" fontId="6" fillId="0" borderId="0" xfId="31" applyNumberFormat="1" applyFont="1" applyProtection="1">
      <alignment/>
      <protection/>
    </xf>
    <xf numFmtId="3" fontId="6" fillId="0" borderId="0" xfId="31" applyNumberFormat="1" applyFont="1">
      <alignment/>
      <protection/>
    </xf>
    <xf numFmtId="188" fontId="6" fillId="0" borderId="0" xfId="31" applyFont="1" applyBorder="1">
      <alignment/>
      <protection/>
    </xf>
    <xf numFmtId="188" fontId="11" fillId="0" borderId="6" xfId="31" applyFont="1" applyFill="1" applyBorder="1" applyAlignment="1">
      <alignment horizontal="center"/>
      <protection/>
    </xf>
    <xf numFmtId="4" fontId="12" fillId="0" borderId="6" xfId="31" applyNumberFormat="1" applyFont="1" applyFill="1" applyBorder="1" applyAlignment="1">
      <alignment horizontal="centerContinuous"/>
      <protection/>
    </xf>
    <xf numFmtId="4" fontId="12" fillId="0" borderId="4" xfId="31" applyNumberFormat="1" applyFont="1" applyFill="1" applyBorder="1" applyAlignment="1">
      <alignment horizontal="centerContinuous"/>
      <protection/>
    </xf>
    <xf numFmtId="4" fontId="12" fillId="0" borderId="5" xfId="31" applyNumberFormat="1" applyFont="1" applyFill="1" applyBorder="1" applyAlignment="1">
      <alignment horizontal="centerContinuous"/>
      <protection/>
    </xf>
    <xf numFmtId="4" fontId="12" fillId="0" borderId="3" xfId="31" applyNumberFormat="1" applyFont="1" applyFill="1" applyBorder="1" applyAlignment="1" applyProtection="1">
      <alignment horizontal="center"/>
      <protection/>
    </xf>
    <xf numFmtId="4" fontId="12" fillId="0" borderId="6" xfId="31" applyNumberFormat="1" applyFont="1" applyFill="1" applyBorder="1" applyAlignment="1" applyProtection="1">
      <alignment horizontal="center"/>
      <protection/>
    </xf>
    <xf numFmtId="4" fontId="12" fillId="0" borderId="7" xfId="31" applyNumberFormat="1" applyFont="1" applyFill="1" applyBorder="1" applyAlignment="1" applyProtection="1">
      <alignment horizontal="center"/>
      <protection/>
    </xf>
    <xf numFmtId="4" fontId="12" fillId="0" borderId="4" xfId="31" applyNumberFormat="1" applyFont="1" applyFill="1" applyBorder="1" applyAlignment="1" applyProtection="1">
      <alignment horizontal="center"/>
      <protection/>
    </xf>
    <xf numFmtId="3" fontId="12" fillId="0" borderId="6" xfId="31" applyNumberFormat="1" applyFont="1" applyFill="1" applyBorder="1" applyAlignment="1" applyProtection="1">
      <alignment horizontal="centerContinuous"/>
      <protection/>
    </xf>
    <xf numFmtId="3" fontId="12" fillId="0" borderId="5" xfId="31" applyNumberFormat="1" applyFont="1" applyFill="1" applyBorder="1" applyAlignment="1">
      <alignment horizontal="centerContinuous"/>
      <protection/>
    </xf>
    <xf numFmtId="188" fontId="11" fillId="0" borderId="12" xfId="31" applyFont="1" applyFill="1" applyBorder="1" applyAlignment="1" applyProtection="1">
      <alignment horizontal="center"/>
      <protection/>
    </xf>
    <xf numFmtId="4" fontId="11" fillId="0" borderId="10" xfId="31" applyNumberFormat="1" applyFont="1" applyFill="1" applyBorder="1" applyAlignment="1" applyProtection="1">
      <alignment horizontal="center"/>
      <protection/>
    </xf>
    <xf numFmtId="4" fontId="12" fillId="0" borderId="11" xfId="31" applyNumberFormat="1" applyFont="1" applyFill="1" applyBorder="1" applyAlignment="1" applyProtection="1">
      <alignment horizontal="center"/>
      <protection/>
    </xf>
    <xf numFmtId="4" fontId="12" fillId="0" borderId="0" xfId="31" applyNumberFormat="1" applyFont="1" applyFill="1" applyBorder="1" applyAlignment="1" applyProtection="1">
      <alignment horizontal="center"/>
      <protection/>
    </xf>
    <xf numFmtId="4" fontId="12" fillId="0" borderId="10" xfId="31" applyNumberFormat="1" applyFont="1" applyFill="1" applyBorder="1" applyAlignment="1" applyProtection="1">
      <alignment horizontal="center"/>
      <protection/>
    </xf>
    <xf numFmtId="4" fontId="12" fillId="0" borderId="12" xfId="31" applyNumberFormat="1" applyFont="1" applyFill="1" applyBorder="1" applyAlignment="1" applyProtection="1">
      <alignment horizontal="center"/>
      <protection/>
    </xf>
    <xf numFmtId="3" fontId="12" fillId="0" borderId="13" xfId="31" applyNumberFormat="1" applyFont="1" applyFill="1" applyBorder="1" applyAlignment="1" applyProtection="1">
      <alignment horizontal="center"/>
      <protection/>
    </xf>
    <xf numFmtId="3" fontId="12" fillId="0" borderId="14" xfId="31" applyNumberFormat="1" applyFont="1" applyFill="1" applyBorder="1" applyAlignment="1" applyProtection="1">
      <alignment horizontal="center"/>
      <protection/>
    </xf>
    <xf numFmtId="188" fontId="11" fillId="0" borderId="21" xfId="31" applyFont="1" applyFill="1" applyBorder="1" applyAlignment="1">
      <alignment horizontal="center"/>
      <protection/>
    </xf>
    <xf numFmtId="188" fontId="12" fillId="0" borderId="21" xfId="31" applyFont="1" applyFill="1" applyBorder="1" applyAlignment="1" applyProtection="1">
      <alignment horizontal="center"/>
      <protection/>
    </xf>
    <xf numFmtId="4" fontId="12" fillId="0" borderId="15" xfId="31" applyNumberFormat="1" applyFont="1" applyFill="1" applyBorder="1" applyAlignment="1" applyProtection="1">
      <alignment horizontal="center"/>
      <protection/>
    </xf>
    <xf numFmtId="4" fontId="12" fillId="0" borderId="16" xfId="31" applyNumberFormat="1" applyFont="1" applyFill="1" applyBorder="1" applyAlignment="1" applyProtection="1">
      <alignment horizontal="center"/>
      <protection/>
    </xf>
    <xf numFmtId="4" fontId="12" fillId="0" borderId="17" xfId="31" applyNumberFormat="1" applyFont="1" applyFill="1" applyBorder="1" applyAlignment="1" applyProtection="1">
      <alignment horizontal="center"/>
      <protection/>
    </xf>
    <xf numFmtId="4" fontId="12" fillId="0" borderId="21" xfId="31" applyNumberFormat="1" applyFont="1" applyFill="1" applyBorder="1" applyAlignment="1" applyProtection="1">
      <alignment horizontal="center"/>
      <protection/>
    </xf>
    <xf numFmtId="3" fontId="12" fillId="0" borderId="18" xfId="31" applyNumberFormat="1" applyFont="1" applyFill="1" applyBorder="1" applyAlignment="1" applyProtection="1">
      <alignment horizontal="center"/>
      <protection/>
    </xf>
    <xf numFmtId="3" fontId="12" fillId="0" borderId="19" xfId="31" applyNumberFormat="1" applyFont="1" applyFill="1" applyBorder="1" applyAlignment="1" applyProtection="1">
      <alignment horizontal="center"/>
      <protection/>
    </xf>
    <xf numFmtId="188" fontId="12" fillId="0" borderId="6" xfId="31" applyFont="1" applyFill="1" applyBorder="1" applyAlignment="1" applyProtection="1">
      <alignment/>
      <protection/>
    </xf>
    <xf numFmtId="190" fontId="13" fillId="0" borderId="3" xfId="31" applyNumberFormat="1" applyFont="1" applyFill="1" applyBorder="1" applyProtection="1">
      <alignment/>
      <protection/>
    </xf>
    <xf numFmtId="183" fontId="13" fillId="0" borderId="6" xfId="31" applyNumberFormat="1" applyFont="1" applyFill="1" applyBorder="1" applyProtection="1">
      <alignment/>
      <protection/>
    </xf>
    <xf numFmtId="4" fontId="13" fillId="0" borderId="3" xfId="31" applyNumberFormat="1" applyFont="1" applyFill="1" applyBorder="1">
      <alignment/>
      <protection/>
    </xf>
    <xf numFmtId="4" fontId="13" fillId="0" borderId="6" xfId="31" applyNumberFormat="1" applyFont="1" applyFill="1" applyBorder="1">
      <alignment/>
      <protection/>
    </xf>
    <xf numFmtId="4" fontId="6" fillId="0" borderId="0" xfId="31" applyNumberFormat="1" applyFont="1" applyBorder="1" applyProtection="1">
      <alignment/>
      <protection/>
    </xf>
    <xf numFmtId="3" fontId="13" fillId="0" borderId="8" xfId="31" applyNumberFormat="1" applyFont="1" applyFill="1" applyBorder="1">
      <alignment/>
      <protection/>
    </xf>
    <xf numFmtId="3" fontId="13" fillId="0" borderId="9" xfId="31" applyNumberFormat="1" applyFont="1" applyFill="1" applyBorder="1">
      <alignment/>
      <protection/>
    </xf>
    <xf numFmtId="188" fontId="11" fillId="0" borderId="12" xfId="31" applyFont="1" applyFill="1" applyBorder="1" applyAlignment="1" applyProtection="1">
      <alignment/>
      <protection/>
    </xf>
    <xf numFmtId="188" fontId="13" fillId="0" borderId="12" xfId="31" applyFont="1" applyFill="1" applyBorder="1" applyAlignment="1" applyProtection="1">
      <alignment/>
      <protection/>
    </xf>
    <xf numFmtId="193" fontId="13" fillId="0" borderId="12" xfId="31" applyNumberFormat="1" applyFont="1" applyFill="1" applyBorder="1" applyProtection="1">
      <alignment/>
      <protection/>
    </xf>
    <xf numFmtId="176" fontId="0" fillId="0" borderId="12" xfId="0" applyBorder="1" applyAlignment="1">
      <alignment/>
    </xf>
    <xf numFmtId="188" fontId="13" fillId="0" borderId="21" xfId="31" applyFont="1" applyFill="1" applyBorder="1" applyAlignment="1" applyProtection="1">
      <alignment/>
      <protection/>
    </xf>
    <xf numFmtId="190" fontId="13" fillId="0" borderId="15" xfId="31" applyNumberFormat="1" applyFont="1" applyFill="1" applyBorder="1" applyProtection="1">
      <alignment/>
      <protection/>
    </xf>
    <xf numFmtId="1" fontId="14" fillId="0" borderId="21" xfId="31" applyNumberFormat="1" applyFont="1" applyFill="1" applyBorder="1" applyProtection="1">
      <alignment/>
      <protection/>
    </xf>
    <xf numFmtId="4" fontId="13" fillId="0" borderId="10" xfId="31" applyNumberFormat="1" applyFont="1" applyFill="1" applyBorder="1">
      <alignment/>
      <protection/>
    </xf>
    <xf numFmtId="4" fontId="13" fillId="0" borderId="21" xfId="31" applyNumberFormat="1" applyFont="1" applyFill="1" applyBorder="1">
      <alignment/>
      <protection/>
    </xf>
    <xf numFmtId="190" fontId="13" fillId="0" borderId="6" xfId="31" applyNumberFormat="1" applyFont="1" applyFill="1" applyBorder="1" applyProtection="1">
      <alignment/>
      <protection/>
    </xf>
    <xf numFmtId="193" fontId="13" fillId="0" borderId="3" xfId="31" applyNumberFormat="1" applyFont="1" applyFill="1" applyBorder="1" applyProtection="1">
      <alignment/>
      <protection/>
    </xf>
    <xf numFmtId="37" fontId="13" fillId="0" borderId="3" xfId="31" applyNumberFormat="1" applyFont="1" applyFill="1" applyBorder="1" applyProtection="1">
      <alignment/>
      <protection/>
    </xf>
    <xf numFmtId="190" fontId="13" fillId="0" borderId="12" xfId="31" applyNumberFormat="1" applyFont="1" applyFill="1" applyBorder="1" applyProtection="1">
      <alignment/>
      <protection/>
    </xf>
    <xf numFmtId="188" fontId="13" fillId="0" borderId="21" xfId="31" applyFont="1" applyFill="1" applyBorder="1">
      <alignment/>
      <protection/>
    </xf>
    <xf numFmtId="190" fontId="13" fillId="0" borderId="21" xfId="31" applyNumberFormat="1" applyFont="1" applyFill="1" applyBorder="1" applyProtection="1">
      <alignment/>
      <protection/>
    </xf>
    <xf numFmtId="188" fontId="13" fillId="0" borderId="0" xfId="31" applyFont="1" applyFill="1" applyBorder="1">
      <alignment/>
      <protection/>
    </xf>
    <xf numFmtId="188" fontId="13" fillId="0" borderId="4" xfId="31" applyFont="1" applyFill="1" applyBorder="1" applyAlignment="1" applyProtection="1">
      <alignment horizontal="center"/>
      <protection/>
    </xf>
    <xf numFmtId="3" fontId="13" fillId="0" borderId="4" xfId="31" applyNumberFormat="1" applyFont="1" applyFill="1" applyBorder="1" applyProtection="1">
      <alignment/>
      <protection/>
    </xf>
    <xf numFmtId="37" fontId="13" fillId="0" borderId="4" xfId="31" applyNumberFormat="1" applyFont="1" applyFill="1" applyBorder="1" applyProtection="1">
      <alignment/>
      <protection/>
    </xf>
    <xf numFmtId="37" fontId="6" fillId="0" borderId="0" xfId="31" applyNumberFormat="1" applyFont="1" applyProtection="1">
      <alignment/>
      <protection/>
    </xf>
    <xf numFmtId="188" fontId="13" fillId="0" borderId="0" xfId="31" applyFont="1" applyFill="1" applyBorder="1" applyAlignment="1" applyProtection="1">
      <alignment horizontal="left"/>
      <protection/>
    </xf>
    <xf numFmtId="1" fontId="6" fillId="0" borderId="0" xfId="31" applyNumberFormat="1" applyFont="1" applyProtection="1">
      <alignment/>
      <protection/>
    </xf>
    <xf numFmtId="4" fontId="0" fillId="0" borderId="0" xfId="0" applyNumberFormat="1" applyAlignment="1">
      <alignment/>
    </xf>
    <xf numFmtId="3" fontId="6" fillId="0" borderId="0" xfId="31" applyNumberFormat="1" applyFont="1" applyProtection="1">
      <alignment/>
      <protection/>
    </xf>
    <xf numFmtId="190" fontId="11" fillId="0" borderId="6" xfId="31" applyNumberFormat="1" applyFont="1" applyFill="1" applyBorder="1" applyAlignment="1" applyProtection="1">
      <alignment horizontal="center"/>
      <protection/>
    </xf>
    <xf numFmtId="1" fontId="12" fillId="0" borderId="3" xfId="31" applyNumberFormat="1" applyFont="1" applyFill="1" applyBorder="1" applyAlignment="1">
      <alignment horizontal="center"/>
      <protection/>
    </xf>
    <xf numFmtId="4" fontId="12" fillId="0" borderId="3" xfId="31" applyNumberFormat="1" applyFont="1" applyFill="1" applyBorder="1" applyAlignment="1">
      <alignment horizontal="centerContinuous"/>
      <protection/>
    </xf>
    <xf numFmtId="3" fontId="12" fillId="0" borderId="3" xfId="31" applyNumberFormat="1" applyFont="1" applyFill="1" applyBorder="1" applyAlignment="1" applyProtection="1">
      <alignment horizontal="centerContinuous"/>
      <protection/>
    </xf>
    <xf numFmtId="190" fontId="11" fillId="0" borderId="12" xfId="31" applyNumberFormat="1" applyFont="1" applyFill="1" applyBorder="1" applyAlignment="1" applyProtection="1">
      <alignment horizontal="center"/>
      <protection/>
    </xf>
    <xf numFmtId="1" fontId="12" fillId="0" borderId="10" xfId="31" applyNumberFormat="1" applyFont="1" applyFill="1" applyBorder="1" applyAlignment="1" applyProtection="1">
      <alignment horizontal="center"/>
      <protection/>
    </xf>
    <xf numFmtId="188" fontId="11" fillId="0" borderId="10" xfId="31" applyFont="1" applyFill="1" applyBorder="1" applyAlignment="1">
      <alignment horizontal="center"/>
      <protection/>
    </xf>
    <xf numFmtId="190" fontId="11" fillId="0" borderId="21" xfId="31" applyNumberFormat="1" applyFont="1" applyFill="1" applyBorder="1" applyAlignment="1" applyProtection="1">
      <alignment horizontal="center"/>
      <protection/>
    </xf>
    <xf numFmtId="1" fontId="12" fillId="0" borderId="10" xfId="31" applyNumberFormat="1" applyFont="1" applyFill="1" applyBorder="1" applyAlignment="1">
      <alignment horizontal="center"/>
      <protection/>
    </xf>
    <xf numFmtId="188" fontId="12" fillId="0" borderId="3" xfId="31" applyFont="1" applyFill="1" applyBorder="1" applyAlignment="1" applyProtection="1">
      <alignment/>
      <protection/>
    </xf>
    <xf numFmtId="188" fontId="6" fillId="0" borderId="0" xfId="31" applyFont="1" applyBorder="1" applyProtection="1">
      <alignment/>
      <protection/>
    </xf>
    <xf numFmtId="1" fontId="14" fillId="0" borderId="0" xfId="31" applyNumberFormat="1" applyFont="1" applyFill="1" applyBorder="1" applyProtection="1">
      <alignment/>
      <protection/>
    </xf>
    <xf numFmtId="190" fontId="13" fillId="0" borderId="11" xfId="31" applyNumberFormat="1" applyFont="1" applyFill="1" applyBorder="1" applyProtection="1">
      <alignment/>
      <protection/>
    </xf>
    <xf numFmtId="188" fontId="13" fillId="0" borderId="10" xfId="31" applyFont="1" applyFill="1" applyBorder="1">
      <alignment/>
      <protection/>
    </xf>
    <xf numFmtId="176" fontId="0" fillId="0" borderId="10" xfId="0" applyBorder="1" applyAlignment="1">
      <alignment/>
    </xf>
    <xf numFmtId="3" fontId="13" fillId="0" borderId="21" xfId="31" applyNumberFormat="1" applyFont="1" applyFill="1" applyBorder="1" applyProtection="1">
      <alignment/>
      <protection/>
    </xf>
    <xf numFmtId="190" fontId="13" fillId="0" borderId="4" xfId="31" applyNumberFormat="1" applyFont="1" applyFill="1" applyBorder="1" applyProtection="1">
      <alignment/>
      <protection/>
    </xf>
    <xf numFmtId="190" fontId="13" fillId="0" borderId="7" xfId="31" applyNumberFormat="1" applyFont="1" applyFill="1" applyBorder="1" applyProtection="1">
      <alignment/>
      <protection/>
    </xf>
    <xf numFmtId="193" fontId="13" fillId="0" borderId="6" xfId="31" applyNumberFormat="1" applyFont="1" applyFill="1" applyBorder="1" applyProtection="1">
      <alignment/>
      <protection/>
    </xf>
    <xf numFmtId="190" fontId="13" fillId="0" borderId="17" xfId="31" applyNumberFormat="1" applyFont="1" applyFill="1" applyBorder="1" applyProtection="1">
      <alignment/>
      <protection/>
    </xf>
    <xf numFmtId="190" fontId="13" fillId="0" borderId="16" xfId="31" applyNumberFormat="1" applyFont="1" applyFill="1" applyBorder="1" applyProtection="1">
      <alignment/>
      <protection/>
    </xf>
    <xf numFmtId="4" fontId="13" fillId="0" borderId="17" xfId="31" applyNumberFormat="1" applyFont="1" applyFill="1" applyBorder="1">
      <alignment/>
      <protection/>
    </xf>
    <xf numFmtId="193" fontId="13" fillId="0" borderId="21" xfId="31" applyNumberFormat="1" applyFont="1" applyFill="1" applyBorder="1" applyProtection="1">
      <alignment/>
      <protection/>
    </xf>
    <xf numFmtId="188" fontId="13" fillId="0" borderId="0" xfId="31" applyFont="1" applyFill="1" applyBorder="1" applyAlignment="1" applyProtection="1">
      <alignment/>
      <protection/>
    </xf>
    <xf numFmtId="188" fontId="13" fillId="0" borderId="0" xfId="31" applyNumberFormat="1" applyFont="1" applyFill="1" applyBorder="1" applyProtection="1">
      <alignment/>
      <protection/>
    </xf>
    <xf numFmtId="37" fontId="13" fillId="0" borderId="0" xfId="31" applyNumberFormat="1" applyFont="1" applyFill="1" applyBorder="1" applyProtection="1">
      <alignment/>
      <protection/>
    </xf>
    <xf numFmtId="183" fontId="13" fillId="0" borderId="0" xfId="31" applyNumberFormat="1" applyFont="1" applyFill="1" applyBorder="1" applyProtection="1">
      <alignment/>
      <protection/>
    </xf>
    <xf numFmtId="3" fontId="13" fillId="0" borderId="0" xfId="31" applyNumberFormat="1" applyFont="1" applyFill="1" applyBorder="1" applyProtection="1">
      <alignment/>
      <protection/>
    </xf>
    <xf numFmtId="39" fontId="6" fillId="0" borderId="0" xfId="31" applyNumberFormat="1" applyFont="1" applyBorder="1" applyProtection="1">
      <alignment/>
      <protection/>
    </xf>
    <xf numFmtId="188" fontId="6" fillId="0" borderId="0" xfId="31" applyNumberFormat="1" applyFont="1" applyBorder="1" applyProtection="1">
      <alignment/>
      <protection/>
    </xf>
    <xf numFmtId="188" fontId="11" fillId="0" borderId="0" xfId="31" applyFont="1" applyFill="1" applyBorder="1" applyAlignment="1">
      <alignment horizontal="center"/>
      <protection/>
    </xf>
    <xf numFmtId="188" fontId="11" fillId="0" borderId="0" xfId="31" applyNumberFormat="1" applyFont="1" applyFill="1" applyBorder="1" applyAlignment="1" applyProtection="1">
      <alignment horizontal="center"/>
      <protection/>
    </xf>
    <xf numFmtId="39" fontId="11" fillId="0" borderId="0" xfId="31" applyNumberFormat="1" applyFont="1" applyFill="1" applyBorder="1" applyAlignment="1" applyProtection="1">
      <alignment horizontal="center"/>
      <protection/>
    </xf>
    <xf numFmtId="188" fontId="11" fillId="0" borderId="0" xfId="31" applyFont="1" applyFill="1" applyBorder="1" applyAlignment="1" applyProtection="1">
      <alignment/>
      <protection/>
    </xf>
    <xf numFmtId="188" fontId="11" fillId="0" borderId="0" xfId="31" applyFont="1" applyFill="1" applyBorder="1">
      <alignment/>
      <protection/>
    </xf>
    <xf numFmtId="188" fontId="11" fillId="0" borderId="0" xfId="31" applyFont="1" applyFill="1" applyBorder="1" applyAlignment="1" applyProtection="1">
      <alignment horizontal="center"/>
      <protection/>
    </xf>
    <xf numFmtId="37" fontId="6" fillId="0" borderId="0" xfId="31" applyNumberFormat="1" applyFont="1" applyBorder="1" applyProtection="1">
      <alignment/>
      <protection/>
    </xf>
    <xf numFmtId="188" fontId="6" fillId="0" borderId="0" xfId="31" applyFont="1" applyBorder="1" applyAlignment="1" applyProtection="1">
      <alignment horizontal="left"/>
      <protection/>
    </xf>
    <xf numFmtId="176" fontId="6" fillId="0" borderId="0" xfId="0" applyFont="1" applyAlignment="1">
      <alignment/>
    </xf>
    <xf numFmtId="176" fontId="6" fillId="0" borderId="0" xfId="0" applyFont="1" applyBorder="1" applyAlignment="1">
      <alignment/>
    </xf>
    <xf numFmtId="176" fontId="10" fillId="0" borderId="0" xfId="0" applyFont="1" applyFill="1" applyAlignment="1" applyProtection="1">
      <alignment/>
      <protection/>
    </xf>
    <xf numFmtId="176" fontId="1" fillId="0" borderId="0" xfId="0" applyFont="1" applyAlignment="1">
      <alignment/>
    </xf>
    <xf numFmtId="176" fontId="13" fillId="0" borderId="3" xfId="0" applyFont="1" applyFill="1" applyBorder="1" applyAlignment="1">
      <alignment/>
    </xf>
    <xf numFmtId="176" fontId="13" fillId="0" borderId="4" xfId="0" applyFont="1" applyFill="1" applyBorder="1" applyAlignment="1">
      <alignment/>
    </xf>
    <xf numFmtId="176" fontId="13" fillId="0" borderId="6" xfId="0" applyFont="1" applyFill="1" applyBorder="1" applyAlignment="1">
      <alignment/>
    </xf>
    <xf numFmtId="176" fontId="13" fillId="0" borderId="5" xfId="0" applyFont="1" applyFill="1" applyBorder="1" applyAlignment="1">
      <alignment/>
    </xf>
    <xf numFmtId="176" fontId="11" fillId="0" borderId="10" xfId="0" applyFont="1" applyFill="1" applyBorder="1" applyAlignment="1" applyProtection="1">
      <alignment horizontal="centerContinuous"/>
      <protection/>
    </xf>
    <xf numFmtId="176" fontId="11" fillId="0" borderId="0" xfId="0" applyFont="1" applyFill="1" applyBorder="1" applyAlignment="1">
      <alignment horizontal="centerContinuous"/>
    </xf>
    <xf numFmtId="176" fontId="11" fillId="0" borderId="12" xfId="0" applyFont="1" applyFill="1" applyBorder="1" applyAlignment="1" applyProtection="1">
      <alignment horizontal="center"/>
      <protection/>
    </xf>
    <xf numFmtId="176" fontId="11" fillId="0" borderId="0" xfId="0" applyFont="1" applyFill="1" applyBorder="1" applyAlignment="1" applyProtection="1">
      <alignment horizontal="center"/>
      <protection/>
    </xf>
    <xf numFmtId="176" fontId="11" fillId="0" borderId="20" xfId="0" applyFont="1" applyFill="1" applyBorder="1" applyAlignment="1" applyProtection="1">
      <alignment horizontal="center"/>
      <protection/>
    </xf>
    <xf numFmtId="176" fontId="13" fillId="0" borderId="15" xfId="0" applyFont="1" applyFill="1" applyBorder="1" applyAlignment="1">
      <alignment/>
    </xf>
    <xf numFmtId="176" fontId="6" fillId="0" borderId="17" xfId="0" applyFont="1" applyBorder="1" applyAlignment="1">
      <alignment/>
    </xf>
    <xf numFmtId="176" fontId="13" fillId="0" borderId="21" xfId="0" applyFont="1" applyFill="1" applyBorder="1" applyAlignment="1">
      <alignment/>
    </xf>
    <xf numFmtId="176" fontId="13" fillId="0" borderId="17" xfId="0" applyFont="1" applyFill="1" applyBorder="1" applyAlignment="1">
      <alignment/>
    </xf>
    <xf numFmtId="176" fontId="6" fillId="0" borderId="22" xfId="0" applyFont="1" applyBorder="1" applyAlignment="1">
      <alignment/>
    </xf>
    <xf numFmtId="176" fontId="11" fillId="0" borderId="3" xfId="0" applyFont="1" applyFill="1" applyBorder="1" applyAlignment="1" applyProtection="1">
      <alignment/>
      <protection/>
    </xf>
    <xf numFmtId="176" fontId="6" fillId="0" borderId="4" xfId="0" applyFont="1" applyBorder="1" applyAlignment="1">
      <alignment/>
    </xf>
    <xf numFmtId="176" fontId="6" fillId="0" borderId="3" xfId="0" applyFont="1" applyBorder="1" applyAlignment="1">
      <alignment/>
    </xf>
    <xf numFmtId="176" fontId="6" fillId="0" borderId="5" xfId="0" applyFont="1" applyBorder="1" applyAlignment="1">
      <alignment/>
    </xf>
    <xf numFmtId="176" fontId="11" fillId="0" borderId="10" xfId="0" applyFont="1" applyFill="1" applyBorder="1" applyAlignment="1" applyProtection="1">
      <alignment/>
      <protection/>
    </xf>
    <xf numFmtId="176" fontId="13" fillId="0" borderId="12" xfId="0" applyFont="1" applyFill="1" applyBorder="1" applyAlignment="1">
      <alignment horizontal="center"/>
    </xf>
    <xf numFmtId="3" fontId="6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6" fillId="0" borderId="20" xfId="0" applyNumberFormat="1" applyFont="1" applyBorder="1" applyAlignment="1">
      <alignment/>
    </xf>
    <xf numFmtId="176" fontId="13" fillId="0" borderId="0" xfId="0" applyFont="1" applyFill="1" applyBorder="1" applyAlignment="1" applyProtection="1">
      <alignment/>
      <protection/>
    </xf>
    <xf numFmtId="3" fontId="14" fillId="0" borderId="1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20" xfId="0" applyNumberFormat="1" applyFont="1" applyBorder="1" applyAlignment="1" applyProtection="1">
      <alignment/>
      <protection/>
    </xf>
    <xf numFmtId="176" fontId="13" fillId="0" borderId="10" xfId="0" applyFont="1" applyFill="1" applyBorder="1" applyAlignment="1">
      <alignment/>
    </xf>
    <xf numFmtId="176" fontId="13" fillId="0" borderId="10" xfId="0" applyFont="1" applyFill="1" applyBorder="1" applyAlignment="1" applyProtection="1">
      <alignment/>
      <protection/>
    </xf>
    <xf numFmtId="176" fontId="11" fillId="0" borderId="10" xfId="0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176" fontId="13" fillId="0" borderId="12" xfId="0" applyFont="1" applyFill="1" applyBorder="1" applyAlignment="1">
      <alignment/>
    </xf>
    <xf numFmtId="3" fontId="6" fillId="0" borderId="10" xfId="0" applyNumberFormat="1" applyFont="1" applyBorder="1" applyAlignment="1" applyProtection="1">
      <alignment/>
      <protection/>
    </xf>
    <xf numFmtId="176" fontId="11" fillId="0" borderId="10" xfId="0" applyFont="1" applyFill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/>
      <protection/>
    </xf>
    <xf numFmtId="176" fontId="13" fillId="0" borderId="12" xfId="0" applyFont="1" applyFill="1" applyBorder="1" applyAlignment="1" applyProtection="1">
      <alignment horizontal="center"/>
      <protection/>
    </xf>
    <xf numFmtId="176" fontId="13" fillId="0" borderId="15" xfId="0" applyFont="1" applyFill="1" applyBorder="1" applyAlignment="1" applyProtection="1">
      <alignment/>
      <protection/>
    </xf>
    <xf numFmtId="176" fontId="13" fillId="0" borderId="21" xfId="0" applyFont="1" applyFill="1" applyBorder="1" applyAlignment="1" applyProtection="1">
      <alignment horizontal="center"/>
      <protection/>
    </xf>
    <xf numFmtId="3" fontId="6" fillId="0" borderId="17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176" fontId="11" fillId="0" borderId="12" xfId="0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176" fontId="6" fillId="0" borderId="12" xfId="0" applyFont="1" applyFill="1" applyBorder="1" applyAlignment="1">
      <alignment horizontal="center"/>
    </xf>
    <xf numFmtId="4" fontId="6" fillId="0" borderId="20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176" fontId="13" fillId="0" borderId="10" xfId="0" applyFont="1" applyFill="1" applyBorder="1" applyAlignment="1" applyProtection="1">
      <alignment horizontal="center"/>
      <protection/>
    </xf>
    <xf numFmtId="4" fontId="6" fillId="0" borderId="0" xfId="0" applyNumberFormat="1" applyFont="1" applyBorder="1" applyAlignment="1">
      <alignment/>
    </xf>
    <xf numFmtId="176" fontId="13" fillId="0" borderId="15" xfId="0" applyFont="1" applyFill="1" applyBorder="1" applyAlignment="1" applyProtection="1">
      <alignment horizontal="center"/>
      <protection/>
    </xf>
    <xf numFmtId="3" fontId="6" fillId="0" borderId="15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/>
    </xf>
    <xf numFmtId="3" fontId="13" fillId="0" borderId="17" xfId="0" applyNumberFormat="1" applyFont="1" applyFill="1" applyBorder="1" applyAlignment="1" applyProtection="1">
      <alignment/>
      <protection/>
    </xf>
    <xf numFmtId="4" fontId="6" fillId="0" borderId="17" xfId="0" applyNumberFormat="1" applyFont="1" applyBorder="1" applyAlignment="1" applyProtection="1">
      <alignment/>
      <protection/>
    </xf>
    <xf numFmtId="176" fontId="13" fillId="0" borderId="0" xfId="0" applyFont="1" applyFill="1" applyBorder="1" applyAlignment="1">
      <alignment/>
    </xf>
    <xf numFmtId="176" fontId="0" fillId="0" borderId="0" xfId="0" applyBorder="1" applyAlignment="1">
      <alignment/>
    </xf>
    <xf numFmtId="2" fontId="1" fillId="0" borderId="0" xfId="0" applyNumberFormat="1" applyFont="1" applyAlignment="1">
      <alignment/>
    </xf>
    <xf numFmtId="197" fontId="6" fillId="0" borderId="0" xfId="21" applyFont="1" applyAlignment="1">
      <alignment/>
    </xf>
    <xf numFmtId="176" fontId="6" fillId="0" borderId="0" xfId="0" applyFont="1" applyAlignment="1">
      <alignment horizontal="right"/>
    </xf>
    <xf numFmtId="176" fontId="13" fillId="0" borderId="0" xfId="0" applyFont="1" applyFill="1" applyBorder="1" applyAlignment="1" applyProtection="1">
      <alignment horizontal="right"/>
      <protection/>
    </xf>
    <xf numFmtId="176" fontId="13" fillId="0" borderId="0" xfId="31" applyNumberFormat="1" applyFont="1" applyFill="1" applyBorder="1" applyAlignment="1" applyProtection="1">
      <alignment horizontal="center"/>
      <protection/>
    </xf>
    <xf numFmtId="188" fontId="13" fillId="0" borderId="6" xfId="31" applyFont="1" applyFill="1" applyBorder="1" applyAlignment="1">
      <alignment horizontal="center"/>
      <protection/>
    </xf>
    <xf numFmtId="188" fontId="11" fillId="0" borderId="10" xfId="31" applyFont="1" applyFill="1" applyBorder="1" applyAlignment="1" applyProtection="1">
      <alignment horizontal="left"/>
      <protection/>
    </xf>
    <xf numFmtId="4" fontId="13" fillId="0" borderId="23" xfId="31" applyNumberFormat="1" applyFont="1" applyFill="1" applyBorder="1" applyProtection="1">
      <alignment/>
      <protection/>
    </xf>
    <xf numFmtId="176" fontId="11" fillId="0" borderId="0" xfId="0" applyFont="1" applyFill="1" applyAlignment="1">
      <alignment horizontal="centerContinuous"/>
    </xf>
    <xf numFmtId="176" fontId="11" fillId="0" borderId="0" xfId="0" applyFont="1" applyFill="1" applyAlignment="1" applyProtection="1">
      <alignment horizontal="center"/>
      <protection/>
    </xf>
    <xf numFmtId="176" fontId="6" fillId="0" borderId="0" xfId="0" applyFont="1" applyFill="1" applyAlignment="1">
      <alignment/>
    </xf>
    <xf numFmtId="176" fontId="6" fillId="0" borderId="20" xfId="0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3" fontId="14" fillId="2" borderId="0" xfId="0" applyNumberFormat="1" applyFont="1" applyFill="1" applyBorder="1" applyAlignment="1">
      <alignment/>
    </xf>
    <xf numFmtId="176" fontId="17" fillId="0" borderId="0" xfId="0" applyFont="1" applyFill="1" applyBorder="1" applyAlignment="1">
      <alignment/>
    </xf>
    <xf numFmtId="176" fontId="18" fillId="0" borderId="10" xfId="0" applyFont="1" applyBorder="1" applyAlignment="1">
      <alignment/>
    </xf>
    <xf numFmtId="176" fontId="13" fillId="0" borderId="20" xfId="0" applyFont="1" applyFill="1" applyBorder="1" applyAlignment="1" applyProtection="1">
      <alignment/>
      <protection/>
    </xf>
    <xf numFmtId="192" fontId="14" fillId="0" borderId="0" xfId="33" applyNumberFormat="1" applyFont="1" applyFill="1" applyBorder="1" applyAlignment="1">
      <alignment/>
    </xf>
    <xf numFmtId="192" fontId="13" fillId="0" borderId="0" xfId="0" applyNumberFormat="1" applyFont="1" applyFill="1" applyBorder="1" applyAlignment="1">
      <alignment/>
    </xf>
    <xf numFmtId="192" fontId="13" fillId="0" borderId="20" xfId="0" applyNumberFormat="1" applyFont="1" applyFill="1" applyBorder="1" applyAlignment="1">
      <alignment/>
    </xf>
    <xf numFmtId="192" fontId="13" fillId="0" borderId="0" xfId="33" applyNumberFormat="1" applyFont="1" applyFill="1" applyBorder="1" applyAlignment="1">
      <alignment/>
    </xf>
    <xf numFmtId="192" fontId="13" fillId="2" borderId="0" xfId="0" applyNumberFormat="1" applyFont="1" applyFill="1" applyBorder="1" applyAlignment="1">
      <alignment/>
    </xf>
    <xf numFmtId="192" fontId="13" fillId="2" borderId="0" xfId="33" applyNumberFormat="1" applyFont="1" applyFill="1" applyBorder="1" applyAlignment="1">
      <alignment/>
    </xf>
    <xf numFmtId="192" fontId="13" fillId="2" borderId="20" xfId="0" applyNumberFormat="1" applyFont="1" applyFill="1" applyBorder="1" applyAlignment="1">
      <alignment/>
    </xf>
    <xf numFmtId="3" fontId="14" fillId="0" borderId="0" xfId="33" applyNumberFormat="1" applyFont="1" applyFill="1" applyBorder="1" applyAlignment="1">
      <alignment horizontal="right"/>
    </xf>
    <xf numFmtId="190" fontId="14" fillId="0" borderId="0" xfId="32" applyNumberFormat="1" applyFont="1" applyFill="1" applyBorder="1" applyAlignment="1">
      <alignment/>
      <protection locked="0"/>
    </xf>
    <xf numFmtId="192" fontId="14" fillId="0" borderId="0" xfId="0" applyNumberFormat="1" applyFont="1" applyFill="1" applyBorder="1" applyAlignment="1">
      <alignment/>
    </xf>
    <xf numFmtId="190" fontId="14" fillId="0" borderId="0" xfId="32" applyNumberFormat="1" applyFont="1" applyFill="1" applyBorder="1" applyAlignment="1">
      <alignment horizontal="right"/>
      <protection locked="0"/>
    </xf>
    <xf numFmtId="3" fontId="13" fillId="0" borderId="0" xfId="33" applyNumberFormat="1" applyFont="1" applyFill="1" applyBorder="1" applyAlignment="1">
      <alignment/>
    </xf>
    <xf numFmtId="3" fontId="13" fillId="0" borderId="20" xfId="33" applyNumberFormat="1" applyFont="1" applyFill="1" applyBorder="1" applyAlignment="1">
      <alignment/>
    </xf>
    <xf numFmtId="3" fontId="6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20" xfId="0" applyNumberFormat="1" applyFont="1" applyFill="1" applyBorder="1" applyAlignment="1" applyProtection="1">
      <alignment/>
      <protection/>
    </xf>
    <xf numFmtId="176" fontId="6" fillId="0" borderId="0" xfId="0" applyFont="1" applyFill="1" applyBorder="1" applyAlignment="1">
      <alignment/>
    </xf>
    <xf numFmtId="176" fontId="6" fillId="0" borderId="20" xfId="0" applyFont="1" applyFill="1" applyBorder="1" applyAlignment="1">
      <alignment/>
    </xf>
    <xf numFmtId="176" fontId="11" fillId="0" borderId="20" xfId="0" applyFont="1" applyFill="1" applyBorder="1" applyAlignment="1" applyProtection="1">
      <alignment/>
      <protection/>
    </xf>
    <xf numFmtId="190" fontId="14" fillId="0" borderId="0" xfId="0" applyNumberFormat="1" applyFont="1" applyFill="1" applyBorder="1" applyAlignment="1">
      <alignment/>
    </xf>
    <xf numFmtId="190" fontId="13" fillId="0" borderId="0" xfId="0" applyNumberFormat="1" applyFont="1" applyFill="1" applyBorder="1" applyAlignment="1">
      <alignment/>
    </xf>
    <xf numFmtId="190" fontId="13" fillId="0" borderId="20" xfId="0" applyNumberFormat="1" applyFont="1" applyFill="1" applyBorder="1" applyAlignment="1">
      <alignment/>
    </xf>
    <xf numFmtId="176" fontId="13" fillId="0" borderId="20" xfId="0" applyFont="1" applyFill="1" applyBorder="1" applyAlignment="1" applyProtection="1">
      <alignment horizontal="left"/>
      <protection/>
    </xf>
    <xf numFmtId="2" fontId="14" fillId="0" borderId="0" xfId="33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76" fontId="6" fillId="0" borderId="20" xfId="0" applyFont="1" applyBorder="1" applyAlignment="1">
      <alignment horizontal="center"/>
    </xf>
    <xf numFmtId="192" fontId="6" fillId="0" borderId="0" xfId="0" applyNumberFormat="1" applyFont="1" applyFill="1" applyAlignment="1" applyProtection="1">
      <alignment/>
      <protection/>
    </xf>
    <xf numFmtId="192" fontId="13" fillId="0" borderId="0" xfId="0" applyNumberFormat="1" applyFont="1" applyFill="1" applyAlignment="1" applyProtection="1">
      <alignment/>
      <protection/>
    </xf>
    <xf numFmtId="192" fontId="13" fillId="0" borderId="0" xfId="0" applyNumberFormat="1" applyFont="1" applyFill="1" applyBorder="1" applyAlignment="1" applyProtection="1">
      <alignment/>
      <protection/>
    </xf>
    <xf numFmtId="192" fontId="13" fillId="0" borderId="20" xfId="0" applyNumberFormat="1" applyFont="1" applyFill="1" applyBorder="1" applyAlignment="1" applyProtection="1">
      <alignment/>
      <protection/>
    </xf>
    <xf numFmtId="176" fontId="13" fillId="2" borderId="0" xfId="0" applyFont="1" applyFill="1" applyAlignment="1">
      <alignment/>
    </xf>
    <xf numFmtId="176" fontId="11" fillId="0" borderId="20" xfId="0" applyFont="1" applyFill="1" applyBorder="1" applyAlignment="1" applyProtection="1">
      <alignment horizontal="right"/>
      <protection/>
    </xf>
    <xf numFmtId="176" fontId="18" fillId="0" borderId="0" xfId="0" applyFont="1" applyAlignment="1">
      <alignment/>
    </xf>
    <xf numFmtId="176" fontId="13" fillId="0" borderId="20" xfId="0" applyFont="1" applyFill="1" applyBorder="1" applyAlignment="1" applyProtection="1">
      <alignment/>
      <protection/>
    </xf>
    <xf numFmtId="190" fontId="14" fillId="0" borderId="0" xfId="0" applyNumberFormat="1" applyFont="1" applyFill="1" applyAlignment="1">
      <alignment/>
    </xf>
    <xf numFmtId="190" fontId="13" fillId="0" borderId="0" xfId="0" applyNumberFormat="1" applyFont="1" applyFill="1" applyBorder="1" applyAlignment="1" applyProtection="1">
      <alignment/>
      <protection/>
    </xf>
    <xf numFmtId="190" fontId="13" fillId="0" borderId="20" xfId="0" applyNumberFormat="1" applyFont="1" applyFill="1" applyBorder="1" applyAlignment="1" applyProtection="1">
      <alignment/>
      <protection/>
    </xf>
    <xf numFmtId="190" fontId="6" fillId="0" borderId="0" xfId="0" applyNumberFormat="1" applyFont="1" applyFill="1" applyAlignment="1">
      <alignment/>
    </xf>
    <xf numFmtId="176" fontId="1" fillId="0" borderId="20" xfId="0" applyFont="1" applyBorder="1" applyAlignment="1">
      <alignment/>
    </xf>
    <xf numFmtId="190" fontId="20" fillId="0" borderId="0" xfId="0" applyNumberFormat="1" applyFont="1" applyFill="1" applyAlignment="1">
      <alignment/>
    </xf>
    <xf numFmtId="190" fontId="13" fillId="2" borderId="0" xfId="0" applyNumberFormat="1" applyFont="1" applyFill="1" applyBorder="1" applyAlignment="1" applyProtection="1">
      <alignment/>
      <protection/>
    </xf>
    <xf numFmtId="190" fontId="14" fillId="0" borderId="0" xfId="0" applyNumberFormat="1" applyFont="1" applyAlignment="1">
      <alignment/>
    </xf>
    <xf numFmtId="190" fontId="14" fillId="2" borderId="0" xfId="0" applyNumberFormat="1" applyFont="1" applyFill="1" applyBorder="1" applyAlignment="1" applyProtection="1">
      <alignment/>
      <protection/>
    </xf>
    <xf numFmtId="190" fontId="13" fillId="2" borderId="20" xfId="0" applyNumberFormat="1" applyFont="1" applyFill="1" applyBorder="1" applyAlignment="1" applyProtection="1">
      <alignment/>
      <protection/>
    </xf>
    <xf numFmtId="190" fontId="21" fillId="0" borderId="0" xfId="0" applyNumberFormat="1" applyFont="1" applyFill="1" applyAlignment="1">
      <alignment/>
    </xf>
    <xf numFmtId="190" fontId="21" fillId="0" borderId="20" xfId="0" applyNumberFormat="1" applyFont="1" applyFill="1" applyBorder="1" applyAlignment="1">
      <alignment/>
    </xf>
    <xf numFmtId="190" fontId="6" fillId="0" borderId="0" xfId="0" applyNumberFormat="1" applyFont="1" applyAlignment="1" applyProtection="1">
      <alignment/>
      <protection/>
    </xf>
    <xf numFmtId="190" fontId="6" fillId="0" borderId="0" xfId="0" applyNumberFormat="1" applyFont="1" applyBorder="1" applyAlignment="1" applyProtection="1">
      <alignment/>
      <protection/>
    </xf>
    <xf numFmtId="190" fontId="6" fillId="0" borderId="20" xfId="0" applyNumberFormat="1" applyFont="1" applyBorder="1" applyAlignment="1" applyProtection="1">
      <alignment/>
      <protection/>
    </xf>
    <xf numFmtId="190" fontId="6" fillId="0" borderId="17" xfId="0" applyNumberFormat="1" applyFont="1" applyBorder="1" applyAlignment="1" applyProtection="1">
      <alignment/>
      <protection/>
    </xf>
    <xf numFmtId="190" fontId="13" fillId="0" borderId="17" xfId="0" applyNumberFormat="1" applyFont="1" applyFill="1" applyBorder="1" applyAlignment="1" applyProtection="1">
      <alignment/>
      <protection/>
    </xf>
    <xf numFmtId="190" fontId="13" fillId="0" borderId="17" xfId="0" applyNumberFormat="1" applyFont="1" applyFill="1" applyBorder="1" applyAlignment="1">
      <alignment/>
    </xf>
    <xf numFmtId="190" fontId="6" fillId="0" borderId="22" xfId="0" applyNumberFormat="1" applyFont="1" applyBorder="1" applyAlignment="1" applyProtection="1">
      <alignment/>
      <protection/>
    </xf>
    <xf numFmtId="176" fontId="13" fillId="0" borderId="4" xfId="0" applyFont="1" applyFill="1" applyBorder="1" applyAlignment="1" applyProtection="1">
      <alignment/>
      <protection/>
    </xf>
    <xf numFmtId="176" fontId="11" fillId="0" borderId="10" xfId="0" applyFont="1" applyFill="1" applyBorder="1" applyAlignment="1" applyProtection="1">
      <alignment horizontal="center"/>
      <protection/>
    </xf>
    <xf numFmtId="176" fontId="13" fillId="0" borderId="20" xfId="0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7" fontId="13" fillId="0" borderId="10" xfId="0" applyNumberFormat="1" applyFont="1" applyFill="1" applyBorder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13" fillId="0" borderId="20" xfId="0" applyNumberFormat="1" applyFont="1" applyFill="1" applyBorder="1" applyAlignment="1" applyProtection="1">
      <alignment/>
      <protection/>
    </xf>
    <xf numFmtId="176" fontId="2" fillId="0" borderId="20" xfId="0" applyFont="1" applyBorder="1" applyAlignment="1" applyProtection="1">
      <alignment horizontal="right"/>
      <protection/>
    </xf>
    <xf numFmtId="176" fontId="13" fillId="2" borderId="10" xfId="0" applyFont="1" applyFill="1" applyBorder="1" applyAlignment="1" applyProtection="1">
      <alignment/>
      <protection/>
    </xf>
    <xf numFmtId="176" fontId="6" fillId="2" borderId="20" xfId="0" applyFont="1" applyFill="1" applyBorder="1" applyAlignment="1">
      <alignment/>
    </xf>
    <xf numFmtId="176" fontId="6" fillId="2" borderId="12" xfId="0" applyFont="1" applyFill="1" applyBorder="1" applyAlignment="1">
      <alignment horizontal="center"/>
    </xf>
    <xf numFmtId="3" fontId="13" fillId="2" borderId="10" xfId="0" applyNumberFormat="1" applyFont="1" applyFill="1" applyBorder="1" applyAlignment="1" applyProtection="1">
      <alignment/>
      <protection/>
    </xf>
    <xf numFmtId="3" fontId="13" fillId="2" borderId="0" xfId="0" applyNumberFormat="1" applyFont="1" applyFill="1" applyBorder="1" applyAlignment="1" applyProtection="1">
      <alignment/>
      <protection/>
    </xf>
    <xf numFmtId="2" fontId="13" fillId="0" borderId="0" xfId="0" applyNumberFormat="1" applyFont="1" applyFill="1" applyBorder="1" applyAlignment="1" applyProtection="1">
      <alignment/>
      <protection/>
    </xf>
    <xf numFmtId="2" fontId="13" fillId="0" borderId="20" xfId="0" applyNumberFormat="1" applyFont="1" applyFill="1" applyBorder="1" applyAlignment="1" applyProtection="1">
      <alignment/>
      <protection/>
    </xf>
    <xf numFmtId="190" fontId="6" fillId="0" borderId="10" xfId="0" applyNumberFormat="1" applyFont="1" applyFill="1" applyBorder="1" applyAlignment="1">
      <alignment/>
    </xf>
    <xf numFmtId="190" fontId="14" fillId="2" borderId="0" xfId="0" applyNumberFormat="1" applyFont="1" applyFill="1" applyBorder="1" applyAlignment="1">
      <alignment/>
    </xf>
    <xf numFmtId="176" fontId="18" fillId="0" borderId="12" xfId="0" applyFont="1" applyBorder="1" applyAlignment="1">
      <alignment/>
    </xf>
    <xf numFmtId="37" fontId="6" fillId="0" borderId="1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6" fillId="0" borderId="20" xfId="0" applyNumberFormat="1" applyFont="1" applyBorder="1" applyAlignment="1" applyProtection="1">
      <alignment/>
      <protection/>
    </xf>
    <xf numFmtId="176" fontId="11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 applyProtection="1">
      <alignment/>
      <protection/>
    </xf>
    <xf numFmtId="176" fontId="21" fillId="0" borderId="10" xfId="0" applyFont="1" applyBorder="1" applyAlignment="1">
      <alignment/>
    </xf>
    <xf numFmtId="37" fontId="6" fillId="0" borderId="15" xfId="0" applyNumberFormat="1" applyFont="1" applyBorder="1" applyAlignment="1" applyProtection="1">
      <alignment/>
      <protection/>
    </xf>
    <xf numFmtId="37" fontId="6" fillId="0" borderId="17" xfId="0" applyNumberFormat="1" applyFont="1" applyBorder="1" applyAlignment="1" applyProtection="1">
      <alignment/>
      <protection/>
    </xf>
    <xf numFmtId="37" fontId="13" fillId="0" borderId="17" xfId="0" applyNumberFormat="1" applyFont="1" applyFill="1" applyBorder="1" applyAlignment="1" applyProtection="1">
      <alignment/>
      <protection/>
    </xf>
    <xf numFmtId="37" fontId="6" fillId="0" borderId="22" xfId="0" applyNumberFormat="1" applyFont="1" applyBorder="1" applyAlignment="1" applyProtection="1">
      <alignment/>
      <protection/>
    </xf>
    <xf numFmtId="176" fontId="11" fillId="0" borderId="20" xfId="0" applyFont="1" applyFill="1" applyBorder="1" applyAlignment="1" applyProtection="1">
      <alignment/>
      <protection/>
    </xf>
    <xf numFmtId="2" fontId="13" fillId="0" borderId="10" xfId="0" applyNumberFormat="1" applyFont="1" applyFill="1" applyBorder="1" applyAlignment="1" applyProtection="1">
      <alignment/>
      <protection/>
    </xf>
    <xf numFmtId="2" fontId="21" fillId="0" borderId="1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20" xfId="0" applyNumberFormat="1" applyFont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3" fillId="0" borderId="20" xfId="0" applyNumberFormat="1" applyFont="1" applyFill="1" applyBorder="1" applyAlignment="1">
      <alignment/>
    </xf>
    <xf numFmtId="2" fontId="6" fillId="0" borderId="1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2" fontId="6" fillId="0" borderId="20" xfId="0" applyNumberFormat="1" applyFont="1" applyBorder="1" applyAlignment="1" applyProtection="1">
      <alignment/>
      <protection/>
    </xf>
    <xf numFmtId="176" fontId="6" fillId="0" borderId="0" xfId="0" applyFont="1" applyAlignment="1" applyProtection="1">
      <alignment horizontal="left"/>
      <protection/>
    </xf>
    <xf numFmtId="176" fontId="6" fillId="0" borderId="0" xfId="0" applyFont="1" applyBorder="1" applyAlignment="1" applyProtection="1">
      <alignment horizontal="left"/>
      <protection/>
    </xf>
    <xf numFmtId="176" fontId="6" fillId="0" borderId="0" xfId="0" applyFont="1" applyAlignment="1" applyProtection="1">
      <alignment/>
      <protection/>
    </xf>
    <xf numFmtId="176" fontId="14" fillId="0" borderId="0" xfId="0" applyFont="1" applyBorder="1" applyAlignment="1">
      <alignment/>
    </xf>
    <xf numFmtId="176" fontId="6" fillId="0" borderId="15" xfId="0" applyFont="1" applyBorder="1" applyAlignment="1">
      <alignment/>
    </xf>
    <xf numFmtId="176" fontId="6" fillId="3" borderId="24" xfId="0" applyFont="1" applyFill="1" applyBorder="1" applyAlignment="1">
      <alignment horizontal="center"/>
    </xf>
    <xf numFmtId="176" fontId="6" fillId="3" borderId="25" xfId="0" applyFont="1" applyFill="1" applyBorder="1" applyAlignment="1">
      <alignment horizontal="center"/>
    </xf>
    <xf numFmtId="176" fontId="6" fillId="3" borderId="26" xfId="0" applyFont="1" applyFill="1" applyBorder="1" applyAlignment="1">
      <alignment horizontal="center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Date" xfId="19"/>
    <cellStyle name="Datum" xfId="20"/>
    <cellStyle name="Euro" xfId="21"/>
    <cellStyle name="Fest" xfId="22"/>
    <cellStyle name="Fixed" xfId="23"/>
    <cellStyle name="Followed Hyperlink" xfId="24"/>
    <cellStyle name="Heading1" xfId="25"/>
    <cellStyle name="Heading2" xfId="26"/>
    <cellStyle name="Hyperlink" xfId="27"/>
    <cellStyle name="Komma" xfId="28"/>
    <cellStyle name="Kopfzeile1" xfId="29"/>
    <cellStyle name="Kopfzeile2" xfId="30"/>
    <cellStyle name="Normal_INVEST-1" xfId="31"/>
    <cellStyle name="Percent" xfId="32"/>
    <cellStyle name="Prozent_ws-final-Busia-f" xfId="33"/>
    <cellStyle name="Summe" xfId="34"/>
    <cellStyle name="Total" xfId="35"/>
    <cellStyle name="Whrung" xfId="36"/>
    <cellStyle name="WŽhrung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ws-final-Busia-fi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JEKTE\mazedonien\xls\sw-macedon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ws-final-Busia-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5, 6, 7"/>
      <sheetName val="Table 1.1, 1.2"/>
      <sheetName val="VOLUME"/>
      <sheetName val="SCHEDULE"/>
      <sheetName val="Table 3"/>
      <sheetName val="Modul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VEST"/>
      <sheetName val="aux"/>
      <sheetName val="TIMING"/>
      <sheetName val="Text-t"/>
      <sheetName val="Text-t (2)"/>
      <sheetName val="finance"/>
      <sheetName val="VOLUME"/>
      <sheetName val="O&amp;M"/>
      <sheetName val="SCHEDULE"/>
      <sheetName val="FIRR"/>
      <sheetName val="AIC- LF"/>
      <sheetName val="AIC- Tr."/>
      <sheetName val="AIC tot"/>
      <sheetName val="TARIFF"/>
    </sheetNames>
    <sheetDataSet>
      <sheetData sheetId="8">
        <row r="55">
          <cell r="N55">
            <v>2005</v>
          </cell>
          <cell r="O55">
            <v>2006</v>
          </cell>
          <cell r="P55">
            <v>2007</v>
          </cell>
          <cell r="Q55">
            <v>2008</v>
          </cell>
          <cell r="R55">
            <v>2009</v>
          </cell>
          <cell r="S55">
            <v>2010</v>
          </cell>
          <cell r="T55">
            <v>2011</v>
          </cell>
          <cell r="U55">
            <v>2012</v>
          </cell>
          <cell r="V55">
            <v>2013</v>
          </cell>
          <cell r="W55">
            <v>2014</v>
          </cell>
          <cell r="X55">
            <v>2015</v>
          </cell>
          <cell r="Y55">
            <v>2016</v>
          </cell>
          <cell r="Z55">
            <v>2017</v>
          </cell>
          <cell r="AA55">
            <v>2018</v>
          </cell>
          <cell r="AB55">
            <v>2019</v>
          </cell>
          <cell r="AC55">
            <v>2020</v>
          </cell>
          <cell r="AD55">
            <v>2021</v>
          </cell>
          <cell r="AE55">
            <v>2022</v>
          </cell>
          <cell r="AF55">
            <v>2023</v>
          </cell>
          <cell r="AG55">
            <v>2024</v>
          </cell>
          <cell r="AH55">
            <v>2025</v>
          </cell>
          <cell r="AI55">
            <v>2026</v>
          </cell>
          <cell r="AJ55">
            <v>2027</v>
          </cell>
          <cell r="AK55">
            <v>2028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F"/>
      <sheetName val="DIESEL"/>
      <sheetName val="INVEST"/>
      <sheetName val="TIMING"/>
      <sheetName val="Text-t"/>
      <sheetName val="finance"/>
      <sheetName val="VOLUME"/>
      <sheetName val="tariff"/>
      <sheetName val="SCHEDULE"/>
      <sheetName val="O&amp;M"/>
      <sheetName val="FIRR"/>
      <sheetName val="SOCIAL"/>
      <sheetName val="AIC"/>
      <sheetName val="TARIF"/>
      <sheetName val="graph"/>
      <sheetName val="Modul1"/>
    </sheetNames>
    <sheetDataSet>
      <sheetData sheetId="6">
        <row r="106">
          <cell r="A106" t="str">
            <v> 0   - 10</v>
          </cell>
          <cell r="B106">
            <v>0.29</v>
          </cell>
        </row>
        <row r="107">
          <cell r="A107" t="str">
            <v> 11 - 30</v>
          </cell>
          <cell r="B107">
            <v>0.47</v>
          </cell>
        </row>
        <row r="108">
          <cell r="A108" t="str">
            <v>  &gt;   30</v>
          </cell>
          <cell r="B108">
            <v>0.24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AT130"/>
  <sheetViews>
    <sheetView tabSelected="1" view="pageBreakPreview" zoomScale="60" zoomScaleNormal="75" workbookViewId="0" topLeftCell="C37">
      <selection activeCell="Z5" sqref="Z5"/>
    </sheetView>
  </sheetViews>
  <sheetFormatPr defaultColWidth="9.796875" defaultRowHeight="15" outlineLevelRow="1" outlineLevelCol="1"/>
  <cols>
    <col min="1" max="1" width="9.796875" style="212" customWidth="1"/>
    <col min="2" max="2" width="3.19921875" style="212" customWidth="1"/>
    <col min="3" max="3" width="18.69921875" style="212" customWidth="1"/>
    <col min="4" max="4" width="6.69921875" style="212" customWidth="1"/>
    <col min="5" max="5" width="7.796875" style="212" hidden="1" customWidth="1" outlineLevel="1"/>
    <col min="6" max="6" width="6.296875" style="212" customWidth="1" collapsed="1"/>
    <col min="7" max="15" width="6.296875" style="212" customWidth="1"/>
    <col min="16" max="19" width="6.296875" style="212" customWidth="1" outlineLevel="1"/>
    <col min="20" max="20" width="6.296875" style="212" customWidth="1"/>
    <col min="21" max="24" width="6.296875" style="212" hidden="1" customWidth="1" outlineLevel="1"/>
    <col min="25" max="25" width="6.296875" style="212" customWidth="1" collapsed="1"/>
    <col min="26" max="232" width="9.796875" style="212" customWidth="1"/>
    <col min="233" max="16384" width="9.796875" style="212" customWidth="1"/>
  </cols>
  <sheetData>
    <row r="1" ht="18">
      <c r="B1" s="214" t="s">
        <v>154</v>
      </c>
    </row>
    <row r="2" spans="12:24" ht="12.75">
      <c r="L2" s="226"/>
      <c r="M2" s="226"/>
      <c r="S2" s="226"/>
      <c r="T2" s="226"/>
      <c r="V2" s="226"/>
      <c r="W2" s="226"/>
      <c r="X2" s="226"/>
    </row>
    <row r="3" spans="2:25" ht="12.75">
      <c r="B3" s="216"/>
      <c r="C3" s="217"/>
      <c r="D3" s="218"/>
      <c r="E3" s="217"/>
      <c r="F3" s="217"/>
      <c r="G3" s="217"/>
      <c r="H3" s="217"/>
      <c r="I3" s="217"/>
      <c r="J3" s="217"/>
      <c r="K3" s="217"/>
      <c r="L3" s="273"/>
      <c r="M3" s="273"/>
      <c r="N3" s="217"/>
      <c r="O3" s="217"/>
      <c r="P3" s="217"/>
      <c r="Q3" s="217"/>
      <c r="R3" s="217"/>
      <c r="S3" s="273"/>
      <c r="T3" s="273"/>
      <c r="U3" s="217"/>
      <c r="V3" s="273"/>
      <c r="W3" s="273"/>
      <c r="X3" s="273"/>
      <c r="Y3" s="219"/>
    </row>
    <row r="4" spans="2:25" ht="12.75">
      <c r="B4" s="220" t="s">
        <v>8</v>
      </c>
      <c r="C4" s="283"/>
      <c r="D4" s="222" t="s">
        <v>1</v>
      </c>
      <c r="E4" s="284">
        <v>2005</v>
      </c>
      <c r="F4" s="284">
        <v>2006</v>
      </c>
      <c r="G4" s="284">
        <v>2007</v>
      </c>
      <c r="H4" s="284">
        <v>2008</v>
      </c>
      <c r="I4" s="284">
        <v>2009</v>
      </c>
      <c r="J4" s="284">
        <v>2010</v>
      </c>
      <c r="K4" s="284">
        <v>2011</v>
      </c>
      <c r="L4" s="223">
        <v>2012</v>
      </c>
      <c r="M4" s="223">
        <v>2013</v>
      </c>
      <c r="N4" s="284">
        <v>2014</v>
      </c>
      <c r="O4" s="284">
        <v>2015</v>
      </c>
      <c r="P4" s="284">
        <v>2016</v>
      </c>
      <c r="Q4" s="284">
        <v>2017</v>
      </c>
      <c r="R4" s="284">
        <v>2018</v>
      </c>
      <c r="S4" s="223">
        <v>2019</v>
      </c>
      <c r="T4" s="223">
        <v>2020</v>
      </c>
      <c r="U4" s="284">
        <v>2021</v>
      </c>
      <c r="V4" s="223">
        <v>2022</v>
      </c>
      <c r="W4" s="223">
        <v>2023</v>
      </c>
      <c r="X4" s="223">
        <v>2024</v>
      </c>
      <c r="Y4" s="224">
        <v>2025</v>
      </c>
    </row>
    <row r="5" spans="2:25" ht="12.75">
      <c r="B5" s="225"/>
      <c r="D5" s="248"/>
      <c r="E5" s="285"/>
      <c r="F5" s="285"/>
      <c r="L5" s="226"/>
      <c r="M5" s="228"/>
      <c r="S5" s="226"/>
      <c r="T5" s="226"/>
      <c r="V5" s="226"/>
      <c r="W5" s="228"/>
      <c r="X5" s="228"/>
      <c r="Y5" s="286"/>
    </row>
    <row r="6" spans="2:25" ht="12.75">
      <c r="B6" s="234" t="s">
        <v>155</v>
      </c>
      <c r="C6" s="217"/>
      <c r="D6" s="218"/>
      <c r="E6" s="217"/>
      <c r="F6" s="217"/>
      <c r="G6" s="217"/>
      <c r="H6" s="217"/>
      <c r="I6" s="217"/>
      <c r="J6" s="217"/>
      <c r="K6" s="217"/>
      <c r="L6" s="273"/>
      <c r="M6" s="273"/>
      <c r="N6" s="217"/>
      <c r="O6" s="217"/>
      <c r="P6" s="217"/>
      <c r="Q6" s="217"/>
      <c r="R6" s="217"/>
      <c r="S6" s="273"/>
      <c r="T6" s="273"/>
      <c r="U6" s="217"/>
      <c r="V6" s="273"/>
      <c r="W6" s="273"/>
      <c r="X6" s="273"/>
      <c r="Y6" s="219"/>
    </row>
    <row r="7" spans="2:25" ht="12.75">
      <c r="B7" s="234"/>
      <c r="C7" s="273" t="s">
        <v>5</v>
      </c>
      <c r="D7" s="235" t="s">
        <v>156</v>
      </c>
      <c r="E7" s="287">
        <v>53463</v>
      </c>
      <c r="F7" s="238">
        <v>54816.415844999996</v>
      </c>
      <c r="G7" s="288">
        <v>56204.09341211617</v>
      </c>
      <c r="H7" s="288">
        <v>57626.90003684389</v>
      </c>
      <c r="I7" s="288">
        <v>59085.72501127659</v>
      </c>
      <c r="J7" s="288">
        <v>60581.480139937055</v>
      </c>
      <c r="K7" s="238">
        <v>62115.10030967956</v>
      </c>
      <c r="L7" s="238">
        <v>63687.5440740191</v>
      </c>
      <c r="M7" s="238">
        <v>65299.79425225289</v>
      </c>
      <c r="N7" s="238">
        <v>66952.85854374868</v>
      </c>
      <c r="O7" s="238">
        <v>68647.77015778367</v>
      </c>
      <c r="P7" s="238">
        <v>70385.58845932796</v>
      </c>
      <c r="Q7" s="238">
        <v>72167.39963117585</v>
      </c>
      <c r="R7" s="238">
        <v>73994.31735283906</v>
      </c>
      <c r="S7" s="238">
        <v>75867.48349662618</v>
      </c>
      <c r="T7" s="238">
        <v>77788.06884134328</v>
      </c>
      <c r="U7" s="238">
        <v>79757.27380406189</v>
      </c>
      <c r="V7" s="238">
        <v>81776.3291904117</v>
      </c>
      <c r="W7" s="238">
        <v>83846.49696386697</v>
      </c>
      <c r="X7" s="238">
        <v>85969.07103450726</v>
      </c>
      <c r="Y7" s="289">
        <v>88145.37806774581</v>
      </c>
    </row>
    <row r="8" spans="2:25" ht="12.75">
      <c r="B8" s="234"/>
      <c r="C8" s="273"/>
      <c r="D8" s="235"/>
      <c r="E8" s="238"/>
      <c r="F8" s="238"/>
      <c r="G8" s="288"/>
      <c r="H8" s="288"/>
      <c r="I8" s="288"/>
      <c r="J8" s="287"/>
      <c r="K8" s="238"/>
      <c r="L8" s="238"/>
      <c r="M8" s="238"/>
      <c r="N8" s="238"/>
      <c r="O8" s="238"/>
      <c r="P8" s="238"/>
      <c r="Q8" s="238"/>
      <c r="R8" s="238"/>
      <c r="S8" s="238"/>
      <c r="T8" s="287"/>
      <c r="U8" s="238"/>
      <c r="V8" s="238"/>
      <c r="W8" s="238"/>
      <c r="X8" s="238"/>
      <c r="Y8" s="289"/>
    </row>
    <row r="9" spans="2:25" ht="12.75">
      <c r="B9" s="234"/>
      <c r="C9" s="273" t="s">
        <v>157</v>
      </c>
      <c r="D9" s="235" t="s">
        <v>156</v>
      </c>
      <c r="E9" s="290">
        <v>53463</v>
      </c>
      <c r="F9" s="288">
        <v>54816.415844999996</v>
      </c>
      <c r="G9" s="288">
        <v>56204.09341211617</v>
      </c>
      <c r="H9" s="288">
        <v>57626.90003684389</v>
      </c>
      <c r="I9" s="288">
        <v>59085.72501127659</v>
      </c>
      <c r="J9" s="238">
        <v>60581.480139937055</v>
      </c>
      <c r="K9" s="238">
        <v>62115.10030967956</v>
      </c>
      <c r="L9" s="238">
        <v>63687.5440740191</v>
      </c>
      <c r="M9" s="238">
        <v>65299.79425225289</v>
      </c>
      <c r="N9" s="238">
        <v>66952.85854374868</v>
      </c>
      <c r="O9" s="238">
        <v>68647.77015778367</v>
      </c>
      <c r="P9" s="238">
        <v>70385.58845932796</v>
      </c>
      <c r="Q9" s="238">
        <v>72167.39963117585</v>
      </c>
      <c r="R9" s="238">
        <v>73994.31735283906</v>
      </c>
      <c r="S9" s="238">
        <v>75867.48349662618</v>
      </c>
      <c r="T9" s="238">
        <v>77788.06884134328</v>
      </c>
      <c r="U9" s="238">
        <v>79757.27380406189</v>
      </c>
      <c r="V9" s="238">
        <v>81776.3291904117</v>
      </c>
      <c r="W9" s="238">
        <v>83846.49696386697</v>
      </c>
      <c r="X9" s="238">
        <v>85969.07103450726</v>
      </c>
      <c r="Y9" s="289">
        <v>88145.37806774581</v>
      </c>
    </row>
    <row r="10" spans="2:25" ht="12.75">
      <c r="B10" s="234"/>
      <c r="C10" s="273" t="s">
        <v>158</v>
      </c>
      <c r="D10" s="235" t="s">
        <v>156</v>
      </c>
      <c r="E10" s="238"/>
      <c r="F10" s="238"/>
      <c r="G10" s="288"/>
      <c r="H10" s="288"/>
      <c r="I10" s="288"/>
      <c r="J10" s="287">
        <v>0</v>
      </c>
      <c r="K10" s="238">
        <v>0</v>
      </c>
      <c r="L10" s="238">
        <v>0</v>
      </c>
      <c r="M10" s="238">
        <v>0</v>
      </c>
      <c r="N10" s="238">
        <v>0</v>
      </c>
      <c r="O10" s="238">
        <v>0</v>
      </c>
      <c r="P10" s="238">
        <v>0</v>
      </c>
      <c r="Q10" s="238">
        <v>0</v>
      </c>
      <c r="R10" s="238">
        <v>0</v>
      </c>
      <c r="S10" s="238">
        <v>0</v>
      </c>
      <c r="T10" s="287">
        <v>0</v>
      </c>
      <c r="U10" s="238">
        <v>0</v>
      </c>
      <c r="V10" s="238">
        <v>0</v>
      </c>
      <c r="W10" s="238">
        <v>0</v>
      </c>
      <c r="X10" s="238">
        <v>0</v>
      </c>
      <c r="Y10" s="289">
        <v>0</v>
      </c>
    </row>
    <row r="11" spans="2:25" ht="12.75">
      <c r="B11" s="234"/>
      <c r="C11" s="273" t="s">
        <v>159</v>
      </c>
      <c r="D11" s="235" t="s">
        <v>156</v>
      </c>
      <c r="E11" s="238"/>
      <c r="F11" s="238"/>
      <c r="G11" s="238"/>
      <c r="H11" s="238"/>
      <c r="I11" s="238"/>
      <c r="J11" s="287">
        <v>0</v>
      </c>
      <c r="K11" s="238">
        <v>0</v>
      </c>
      <c r="L11" s="238">
        <v>0</v>
      </c>
      <c r="M11" s="238">
        <v>0</v>
      </c>
      <c r="N11" s="238">
        <v>0</v>
      </c>
      <c r="O11" s="238">
        <v>0</v>
      </c>
      <c r="P11" s="238">
        <v>0</v>
      </c>
      <c r="Q11" s="238">
        <v>0</v>
      </c>
      <c r="R11" s="238">
        <v>0</v>
      </c>
      <c r="S11" s="238">
        <v>0</v>
      </c>
      <c r="T11" s="287">
        <v>0</v>
      </c>
      <c r="U11" s="238">
        <v>0</v>
      </c>
      <c r="V11" s="238">
        <v>0</v>
      </c>
      <c r="W11" s="238">
        <v>0</v>
      </c>
      <c r="X11" s="238">
        <v>0</v>
      </c>
      <c r="Y11" s="289">
        <v>0</v>
      </c>
    </row>
    <row r="12" spans="2:25" ht="12.75">
      <c r="B12" s="234"/>
      <c r="C12" s="273"/>
      <c r="D12" s="235"/>
      <c r="E12" s="238"/>
      <c r="F12" s="238"/>
      <c r="G12" s="238"/>
      <c r="H12" s="238"/>
      <c r="I12" s="238"/>
      <c r="J12" s="287"/>
      <c r="K12" s="238"/>
      <c r="L12" s="238"/>
      <c r="M12" s="238"/>
      <c r="N12" s="238"/>
      <c r="O12" s="238"/>
      <c r="P12" s="238"/>
      <c r="Q12" s="238"/>
      <c r="R12" s="238"/>
      <c r="S12" s="238"/>
      <c r="T12" s="287"/>
      <c r="U12" s="238"/>
      <c r="V12" s="238"/>
      <c r="W12" s="238"/>
      <c r="X12" s="238"/>
      <c r="Y12" s="289"/>
    </row>
    <row r="13" spans="2:25" ht="12.75">
      <c r="B13" s="234"/>
      <c r="C13" s="291" t="s">
        <v>160</v>
      </c>
      <c r="D13" s="235" t="s">
        <v>156</v>
      </c>
      <c r="E13" s="238"/>
      <c r="F13" s="238"/>
      <c r="G13" s="238"/>
      <c r="H13" s="238"/>
      <c r="I13" s="238"/>
      <c r="J13" s="238">
        <v>0</v>
      </c>
      <c r="K13" s="238">
        <v>0</v>
      </c>
      <c r="L13" s="238">
        <v>0</v>
      </c>
      <c r="M13" s="238">
        <v>0</v>
      </c>
      <c r="N13" s="238">
        <v>0</v>
      </c>
      <c r="O13" s="238">
        <v>0</v>
      </c>
      <c r="P13" s="238">
        <v>0</v>
      </c>
      <c r="Q13" s="238">
        <v>0</v>
      </c>
      <c r="R13" s="238">
        <v>0</v>
      </c>
      <c r="S13" s="238">
        <v>0</v>
      </c>
      <c r="T13" s="238">
        <v>0</v>
      </c>
      <c r="U13" s="238">
        <v>0</v>
      </c>
      <c r="V13" s="238">
        <v>0</v>
      </c>
      <c r="W13" s="238">
        <v>0</v>
      </c>
      <c r="X13" s="238">
        <v>0</v>
      </c>
      <c r="Y13" s="289">
        <v>0</v>
      </c>
    </row>
    <row r="14" spans="2:25" ht="15">
      <c r="B14" s="292"/>
      <c r="C14" s="293" t="s">
        <v>161</v>
      </c>
      <c r="D14" s="235" t="s">
        <v>162</v>
      </c>
      <c r="E14" s="294">
        <v>2.5315</v>
      </c>
      <c r="F14" s="295">
        <v>2.5315</v>
      </c>
      <c r="G14" s="295">
        <v>2.5315</v>
      </c>
      <c r="H14" s="295">
        <v>2.5315</v>
      </c>
      <c r="I14" s="295">
        <v>2.5315</v>
      </c>
      <c r="J14" s="294">
        <v>2.5315</v>
      </c>
      <c r="K14" s="295">
        <v>2.5315</v>
      </c>
      <c r="L14" s="295">
        <v>2.5315</v>
      </c>
      <c r="M14" s="295">
        <v>2.5315</v>
      </c>
      <c r="N14" s="295">
        <v>2.5315</v>
      </c>
      <c r="O14" s="295">
        <v>2.5315</v>
      </c>
      <c r="P14" s="295">
        <v>2.5315</v>
      </c>
      <c r="Q14" s="295">
        <v>2.5315</v>
      </c>
      <c r="R14" s="295">
        <v>2.5315</v>
      </c>
      <c r="S14" s="295">
        <v>2.5315</v>
      </c>
      <c r="T14" s="294">
        <v>2.5315</v>
      </c>
      <c r="U14" s="295">
        <v>2.5315</v>
      </c>
      <c r="V14" s="295">
        <v>2.5315</v>
      </c>
      <c r="W14" s="295">
        <v>2.5315</v>
      </c>
      <c r="X14" s="295">
        <v>2.5315</v>
      </c>
      <c r="Y14" s="296">
        <v>2.5315</v>
      </c>
    </row>
    <row r="15" spans="2:25" ht="15" hidden="1" outlineLevel="1">
      <c r="B15" s="292"/>
      <c r="C15" s="293"/>
      <c r="D15" s="235"/>
      <c r="E15" s="297"/>
      <c r="F15" s="295"/>
      <c r="G15" s="295"/>
      <c r="H15" s="295"/>
      <c r="I15" s="295"/>
      <c r="J15" s="297">
        <v>0</v>
      </c>
      <c r="K15" s="295">
        <v>0</v>
      </c>
      <c r="L15" s="295">
        <v>0</v>
      </c>
      <c r="M15" s="295">
        <v>0</v>
      </c>
      <c r="N15" s="295">
        <v>0</v>
      </c>
      <c r="O15" s="295">
        <v>0</v>
      </c>
      <c r="P15" s="295">
        <v>0</v>
      </c>
      <c r="Q15" s="295">
        <v>0</v>
      </c>
      <c r="R15" s="295">
        <v>0</v>
      </c>
      <c r="S15" s="295">
        <v>0</v>
      </c>
      <c r="T15" s="297">
        <v>0</v>
      </c>
      <c r="U15" s="295">
        <v>0</v>
      </c>
      <c r="V15" s="295">
        <v>0</v>
      </c>
      <c r="W15" s="295">
        <v>0</v>
      </c>
      <c r="X15" s="295">
        <v>0</v>
      </c>
      <c r="Y15" s="296">
        <v>0</v>
      </c>
    </row>
    <row r="16" spans="2:25" ht="15" hidden="1" outlineLevel="1">
      <c r="B16" s="292"/>
      <c r="C16" s="293"/>
      <c r="D16" s="235"/>
      <c r="E16" s="297"/>
      <c r="F16" s="295"/>
      <c r="G16" s="295"/>
      <c r="H16" s="295"/>
      <c r="I16" s="295"/>
      <c r="J16" s="297">
        <v>0</v>
      </c>
      <c r="K16" s="295">
        <v>0</v>
      </c>
      <c r="L16" s="295">
        <v>0</v>
      </c>
      <c r="M16" s="295">
        <v>0</v>
      </c>
      <c r="N16" s="295">
        <v>0</v>
      </c>
      <c r="O16" s="295">
        <v>0</v>
      </c>
      <c r="P16" s="295">
        <v>0</v>
      </c>
      <c r="Q16" s="295">
        <v>0</v>
      </c>
      <c r="R16" s="295">
        <v>0</v>
      </c>
      <c r="S16" s="295">
        <v>0</v>
      </c>
      <c r="T16" s="295">
        <v>0</v>
      </c>
      <c r="U16" s="295">
        <v>0</v>
      </c>
      <c r="V16" s="295">
        <v>0</v>
      </c>
      <c r="W16" s="295">
        <v>0</v>
      </c>
      <c r="X16" s="295">
        <v>0</v>
      </c>
      <c r="Y16" s="296">
        <v>0</v>
      </c>
    </row>
    <row r="17" spans="2:25" ht="15" hidden="1" outlineLevel="1">
      <c r="B17" s="292"/>
      <c r="C17" s="293"/>
      <c r="D17" s="235"/>
      <c r="E17" s="295"/>
      <c r="F17" s="295"/>
      <c r="G17" s="298"/>
      <c r="H17" s="299"/>
      <c r="I17" s="298"/>
      <c r="J17" s="298"/>
      <c r="K17" s="298"/>
      <c r="L17" s="298"/>
      <c r="M17" s="299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300"/>
    </row>
    <row r="18" spans="2:25" ht="15" collapsed="1">
      <c r="B18" s="292"/>
      <c r="C18" s="293" t="s">
        <v>163</v>
      </c>
      <c r="D18" s="235" t="s">
        <v>24</v>
      </c>
      <c r="E18" s="301">
        <v>54</v>
      </c>
      <c r="F18" s="295">
        <v>53.2</v>
      </c>
      <c r="G18" s="295">
        <v>52.4</v>
      </c>
      <c r="H18" s="295">
        <v>51.6</v>
      </c>
      <c r="I18" s="295">
        <v>50.8</v>
      </c>
      <c r="J18" s="302">
        <v>50</v>
      </c>
      <c r="K18" s="295">
        <v>59.6</v>
      </c>
      <c r="L18" s="295">
        <v>69.2</v>
      </c>
      <c r="M18" s="295">
        <v>78.8</v>
      </c>
      <c r="N18" s="295">
        <v>88.4</v>
      </c>
      <c r="O18" s="303">
        <v>98</v>
      </c>
      <c r="P18" s="295">
        <v>98</v>
      </c>
      <c r="Q18" s="295">
        <v>98</v>
      </c>
      <c r="R18" s="295">
        <v>98</v>
      </c>
      <c r="S18" s="295">
        <v>98</v>
      </c>
      <c r="T18" s="304">
        <v>98</v>
      </c>
      <c r="U18" s="295">
        <v>98</v>
      </c>
      <c r="V18" s="295">
        <v>98</v>
      </c>
      <c r="W18" s="295">
        <v>98</v>
      </c>
      <c r="X18" s="295">
        <v>98</v>
      </c>
      <c r="Y18" s="296">
        <v>98</v>
      </c>
    </row>
    <row r="19" spans="2:25" ht="15">
      <c r="B19" s="292"/>
      <c r="C19" s="240" t="s">
        <v>164</v>
      </c>
      <c r="D19" s="235" t="s">
        <v>156</v>
      </c>
      <c r="E19" s="305">
        <v>28870.02</v>
      </c>
      <c r="F19" s="305">
        <v>29162.33322954</v>
      </c>
      <c r="G19" s="305">
        <v>29450.944947948876</v>
      </c>
      <c r="H19" s="305">
        <v>29735.480419011452</v>
      </c>
      <c r="I19" s="305">
        <v>30015.548305728516</v>
      </c>
      <c r="J19" s="305">
        <v>30284.740069968528</v>
      </c>
      <c r="K19" s="305">
        <v>37020.59978456902</v>
      </c>
      <c r="L19" s="305">
        <v>44071.78049922122</v>
      </c>
      <c r="M19" s="305">
        <v>51456.23787077527</v>
      </c>
      <c r="N19" s="305">
        <v>59186.32695267382</v>
      </c>
      <c r="O19" s="305">
        <v>67274.814754628</v>
      </c>
      <c r="P19" s="305">
        <v>68977.8766901414</v>
      </c>
      <c r="Q19" s="305">
        <v>70724.05163855234</v>
      </c>
      <c r="R19" s="305">
        <v>72514.43100578227</v>
      </c>
      <c r="S19" s="305">
        <v>74350.13382669367</v>
      </c>
      <c r="T19" s="305">
        <v>76232.30746451642</v>
      </c>
      <c r="U19" s="305">
        <v>78162.12832798065</v>
      </c>
      <c r="V19" s="305">
        <v>80140.80260660348</v>
      </c>
      <c r="W19" s="305">
        <v>82169.56702458963</v>
      </c>
      <c r="X19" s="305">
        <v>84249.68961381711</v>
      </c>
      <c r="Y19" s="306">
        <v>86382.47050639089</v>
      </c>
    </row>
    <row r="20" spans="2:25" ht="12.75">
      <c r="B20" s="234"/>
      <c r="D20" s="252"/>
      <c r="E20" s="307"/>
      <c r="F20" s="307"/>
      <c r="G20" s="307"/>
      <c r="H20" s="307"/>
      <c r="I20" s="307"/>
      <c r="J20" s="307"/>
      <c r="K20" s="307"/>
      <c r="L20" s="308"/>
      <c r="M20" s="308"/>
      <c r="N20" s="307"/>
      <c r="O20" s="307"/>
      <c r="P20" s="307"/>
      <c r="Q20" s="307"/>
      <c r="R20" s="307"/>
      <c r="S20" s="308"/>
      <c r="T20" s="308"/>
      <c r="U20" s="307"/>
      <c r="V20" s="308"/>
      <c r="W20" s="308"/>
      <c r="X20" s="308"/>
      <c r="Y20" s="309"/>
    </row>
    <row r="21" spans="2:25" ht="12.75">
      <c r="B21" s="234" t="s">
        <v>165</v>
      </c>
      <c r="D21" s="235"/>
      <c r="E21" s="285"/>
      <c r="F21" s="285"/>
      <c r="G21" s="285"/>
      <c r="H21" s="285"/>
      <c r="I21" s="285"/>
      <c r="J21" s="285"/>
      <c r="K21" s="285"/>
      <c r="L21" s="310"/>
      <c r="M21" s="273"/>
      <c r="N21" s="285"/>
      <c r="O21" s="285"/>
      <c r="P21" s="285"/>
      <c r="Q21" s="285"/>
      <c r="R21" s="285"/>
      <c r="S21" s="310"/>
      <c r="T21" s="310"/>
      <c r="U21" s="285"/>
      <c r="V21" s="310"/>
      <c r="W21" s="273"/>
      <c r="X21" s="273"/>
      <c r="Y21" s="311"/>
    </row>
    <row r="22" spans="2:25" ht="15">
      <c r="B22" s="292"/>
      <c r="C22" s="312" t="s">
        <v>164</v>
      </c>
      <c r="D22" s="252" t="s">
        <v>166</v>
      </c>
      <c r="E22" s="313">
        <v>91.5</v>
      </c>
      <c r="F22" s="314">
        <v>91.5</v>
      </c>
      <c r="G22" s="314">
        <v>91.5</v>
      </c>
      <c r="H22" s="314">
        <v>91.5</v>
      </c>
      <c r="I22" s="314">
        <v>91.5</v>
      </c>
      <c r="J22" s="314">
        <v>91.5</v>
      </c>
      <c r="K22" s="314">
        <v>91.5</v>
      </c>
      <c r="L22" s="314">
        <v>91.5</v>
      </c>
      <c r="M22" s="314">
        <v>91.5</v>
      </c>
      <c r="N22" s="314">
        <v>91.5</v>
      </c>
      <c r="O22" s="314">
        <v>91.5</v>
      </c>
      <c r="P22" s="314">
        <v>91.5</v>
      </c>
      <c r="Q22" s="314">
        <v>91.5</v>
      </c>
      <c r="R22" s="314">
        <v>91.5</v>
      </c>
      <c r="S22" s="314">
        <v>91.5</v>
      </c>
      <c r="T22" s="314">
        <v>91.5</v>
      </c>
      <c r="U22" s="314">
        <v>91.5</v>
      </c>
      <c r="V22" s="314">
        <v>91.5</v>
      </c>
      <c r="W22" s="314">
        <v>91.5</v>
      </c>
      <c r="X22" s="314">
        <v>91.5</v>
      </c>
      <c r="Y22" s="315">
        <v>91.5</v>
      </c>
    </row>
    <row r="23" spans="2:25" ht="15">
      <c r="B23" s="292"/>
      <c r="C23" s="316" t="s">
        <v>167</v>
      </c>
      <c r="D23" s="252" t="s">
        <v>162</v>
      </c>
      <c r="E23" s="294">
        <v>0</v>
      </c>
      <c r="F23" s="295">
        <v>0</v>
      </c>
      <c r="G23" s="295">
        <v>0</v>
      </c>
      <c r="H23" s="295">
        <v>0</v>
      </c>
      <c r="I23" s="295">
        <v>0</v>
      </c>
      <c r="J23" s="294">
        <v>0</v>
      </c>
      <c r="K23" s="295">
        <v>0</v>
      </c>
      <c r="L23" s="295">
        <v>0</v>
      </c>
      <c r="M23" s="295">
        <v>0</v>
      </c>
      <c r="N23" s="295">
        <v>0</v>
      </c>
      <c r="O23" s="295">
        <v>0</v>
      </c>
      <c r="P23" s="295">
        <v>0</v>
      </c>
      <c r="Q23" s="295">
        <v>0</v>
      </c>
      <c r="R23" s="295">
        <v>0</v>
      </c>
      <c r="S23" s="295">
        <v>0</v>
      </c>
      <c r="T23" s="317">
        <v>0</v>
      </c>
      <c r="U23" s="295">
        <v>0</v>
      </c>
      <c r="V23" s="295">
        <v>0</v>
      </c>
      <c r="W23" s="295">
        <v>0</v>
      </c>
      <c r="X23" s="295">
        <v>0</v>
      </c>
      <c r="Y23" s="296">
        <v>0</v>
      </c>
    </row>
    <row r="24" spans="2:25" ht="15" outlineLevel="1">
      <c r="B24" s="292"/>
      <c r="C24" s="316" t="s">
        <v>168</v>
      </c>
      <c r="D24" s="252" t="s">
        <v>24</v>
      </c>
      <c r="E24" s="303">
        <v>62.5</v>
      </c>
      <c r="F24" s="295">
        <v>70</v>
      </c>
      <c r="G24" s="295">
        <v>77.5</v>
      </c>
      <c r="H24" s="295">
        <v>85</v>
      </c>
      <c r="I24" s="295">
        <v>92.5</v>
      </c>
      <c r="J24" s="303">
        <v>100</v>
      </c>
      <c r="K24" s="295">
        <v>100</v>
      </c>
      <c r="L24" s="295">
        <v>100</v>
      </c>
      <c r="M24" s="295">
        <v>100</v>
      </c>
      <c r="N24" s="295">
        <v>100</v>
      </c>
      <c r="O24" s="303">
        <v>100</v>
      </c>
      <c r="P24" s="295">
        <v>100</v>
      </c>
      <c r="Q24" s="295">
        <v>100</v>
      </c>
      <c r="R24" s="295">
        <v>100</v>
      </c>
      <c r="S24" s="295">
        <v>100</v>
      </c>
      <c r="T24" s="295">
        <v>100</v>
      </c>
      <c r="U24" s="295">
        <v>100</v>
      </c>
      <c r="V24" s="295">
        <v>100</v>
      </c>
      <c r="W24" s="295">
        <v>100</v>
      </c>
      <c r="X24" s="295">
        <v>100</v>
      </c>
      <c r="Y24" s="296">
        <v>100</v>
      </c>
    </row>
    <row r="25" spans="2:25" ht="15" outlineLevel="1">
      <c r="B25" s="292"/>
      <c r="C25" s="316" t="s">
        <v>169</v>
      </c>
      <c r="D25" s="252" t="s">
        <v>166</v>
      </c>
      <c r="E25" s="318">
        <v>57.1875</v>
      </c>
      <c r="F25" s="314">
        <v>64.05</v>
      </c>
      <c r="G25" s="314">
        <v>70.9125</v>
      </c>
      <c r="H25" s="314">
        <v>77.775</v>
      </c>
      <c r="I25" s="314">
        <v>84.6375</v>
      </c>
      <c r="J25" s="314">
        <v>91.5</v>
      </c>
      <c r="K25" s="314">
        <v>91.5</v>
      </c>
      <c r="L25" s="314">
        <v>91.5</v>
      </c>
      <c r="M25" s="314">
        <v>91.5</v>
      </c>
      <c r="N25" s="314">
        <v>91.5</v>
      </c>
      <c r="O25" s="314">
        <v>91.5</v>
      </c>
      <c r="P25" s="314">
        <v>91.5</v>
      </c>
      <c r="Q25" s="314">
        <v>91.5</v>
      </c>
      <c r="R25" s="314">
        <v>91.5</v>
      </c>
      <c r="S25" s="314">
        <v>91.5</v>
      </c>
      <c r="T25" s="314">
        <v>91.5</v>
      </c>
      <c r="U25" s="314">
        <v>91.5</v>
      </c>
      <c r="V25" s="314">
        <v>91.5</v>
      </c>
      <c r="W25" s="314">
        <v>91.5</v>
      </c>
      <c r="X25" s="314">
        <v>91.5</v>
      </c>
      <c r="Y25" s="315">
        <v>91.5</v>
      </c>
    </row>
    <row r="26" spans="2:46" ht="12.75" outlineLevel="1">
      <c r="B26" s="245"/>
      <c r="C26" s="319"/>
      <c r="D26" s="252"/>
      <c r="E26" s="320"/>
      <c r="F26" s="320"/>
      <c r="G26" s="321"/>
      <c r="H26" s="297"/>
      <c r="I26" s="321"/>
      <c r="J26" s="321"/>
      <c r="K26" s="321"/>
      <c r="L26" s="322"/>
      <c r="M26" s="297"/>
      <c r="N26" s="321"/>
      <c r="O26" s="321"/>
      <c r="P26" s="321"/>
      <c r="Q26" s="321"/>
      <c r="R26" s="297"/>
      <c r="S26" s="322"/>
      <c r="T26" s="322"/>
      <c r="U26" s="321"/>
      <c r="V26" s="322"/>
      <c r="W26" s="297"/>
      <c r="X26" s="321"/>
      <c r="Y26" s="323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</row>
    <row r="27" spans="2:46" ht="12.75">
      <c r="B27" s="250" t="s">
        <v>170</v>
      </c>
      <c r="C27" s="319"/>
      <c r="D27" s="252"/>
      <c r="E27" s="320"/>
      <c r="F27" s="320"/>
      <c r="G27" s="321"/>
      <c r="H27" s="297"/>
      <c r="I27" s="321"/>
      <c r="J27" s="321"/>
      <c r="K27" s="321"/>
      <c r="L27" s="322"/>
      <c r="M27" s="297"/>
      <c r="N27" s="321"/>
      <c r="O27" s="321"/>
      <c r="P27" s="321"/>
      <c r="Q27" s="321"/>
      <c r="R27" s="297"/>
      <c r="S27" s="322"/>
      <c r="T27" s="322"/>
      <c r="U27" s="321"/>
      <c r="V27" s="322"/>
      <c r="W27" s="297"/>
      <c r="X27" s="321"/>
      <c r="Y27" s="323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</row>
    <row r="28" spans="2:46" ht="15">
      <c r="B28" s="292"/>
      <c r="C28" s="312" t="s">
        <v>164</v>
      </c>
      <c r="D28" s="252" t="s">
        <v>202</v>
      </c>
      <c r="E28" s="322">
        <v>0.9641864929500001</v>
      </c>
      <c r="F28" s="322">
        <v>0.9739490240335621</v>
      </c>
      <c r="G28" s="322">
        <v>0.9835879338991227</v>
      </c>
      <c r="H28" s="322">
        <v>0.993090707293935</v>
      </c>
      <c r="I28" s="322">
        <v>1.0024442745405682</v>
      </c>
      <c r="J28" s="322">
        <v>1.0114346064867739</v>
      </c>
      <c r="K28" s="322">
        <v>1.2363954813051439</v>
      </c>
      <c r="L28" s="322">
        <v>1.4718872892227406</v>
      </c>
      <c r="M28" s="322">
        <v>1.7185097042892172</v>
      </c>
      <c r="N28" s="322">
        <v>1.9766753544019238</v>
      </c>
      <c r="O28" s="322">
        <v>2.2468106257676883</v>
      </c>
      <c r="P28" s="322">
        <v>2.3036886367589977</v>
      </c>
      <c r="Q28" s="322">
        <v>2.362006514598552</v>
      </c>
      <c r="R28" s="322">
        <v>2.4218007095156135</v>
      </c>
      <c r="S28" s="322">
        <v>2.4831085944770015</v>
      </c>
      <c r="T28" s="322">
        <v>2.5459684885461864</v>
      </c>
      <c r="U28" s="322">
        <v>2.6104196808337337</v>
      </c>
      <c r="V28" s="322">
        <v>2.6765024550540395</v>
      </c>
      <c r="W28" s="322">
        <v>2.7442581147037326</v>
      </c>
      <c r="X28" s="322">
        <v>2.813729008877457</v>
      </c>
      <c r="Y28" s="323">
        <v>2.88495855873719</v>
      </c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</row>
    <row r="29" spans="2:46" ht="15">
      <c r="B29" s="292"/>
      <c r="C29" s="312" t="s">
        <v>171</v>
      </c>
      <c r="D29" s="252" t="s">
        <v>202</v>
      </c>
      <c r="E29" s="322">
        <v>0.09641864929500002</v>
      </c>
      <c r="F29" s="322">
        <v>0.09739490240335621</v>
      </c>
      <c r="G29" s="322">
        <v>0.09835879338991227</v>
      </c>
      <c r="H29" s="322">
        <v>0.0993090707293935</v>
      </c>
      <c r="I29" s="322">
        <v>0.10024442745405683</v>
      </c>
      <c r="J29" s="322">
        <v>0.1011434606486774</v>
      </c>
      <c r="K29" s="322">
        <v>0.12363954813051439</v>
      </c>
      <c r="L29" s="322">
        <v>0.14718872892227405</v>
      </c>
      <c r="M29" s="322">
        <v>0.17185097042892175</v>
      </c>
      <c r="N29" s="322">
        <v>0.1976675354401924</v>
      </c>
      <c r="O29" s="322">
        <v>0.22468106257676884</v>
      </c>
      <c r="P29" s="322">
        <v>0.2303688636758998</v>
      </c>
      <c r="Q29" s="322">
        <v>0.23620065145985517</v>
      </c>
      <c r="R29" s="322">
        <v>0.24218007095156135</v>
      </c>
      <c r="S29" s="322">
        <v>0.24831085944770018</v>
      </c>
      <c r="T29" s="322">
        <v>0.25459684885461864</v>
      </c>
      <c r="U29" s="322">
        <v>0.2610419680833733</v>
      </c>
      <c r="V29" s="322">
        <v>0.26765024550540395</v>
      </c>
      <c r="W29" s="322">
        <v>0.27442581147037326</v>
      </c>
      <c r="X29" s="322">
        <v>0.2813729008877457</v>
      </c>
      <c r="Y29" s="323">
        <v>0.28849585587371895</v>
      </c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</row>
    <row r="30" spans="2:46" ht="15">
      <c r="B30" s="292"/>
      <c r="C30" s="312" t="s">
        <v>172</v>
      </c>
      <c r="D30" s="252" t="s">
        <v>202</v>
      </c>
      <c r="E30" s="322">
        <v>0.17386969545</v>
      </c>
      <c r="F30" s="322">
        <v>0.17563015187490466</v>
      </c>
      <c r="G30" s="322">
        <v>0.1773683159490221</v>
      </c>
      <c r="H30" s="322">
        <v>0.17908193082349647</v>
      </c>
      <c r="I30" s="322">
        <v>0.18076863967124998</v>
      </c>
      <c r="J30" s="322">
        <v>0.18238984707138545</v>
      </c>
      <c r="K30" s="322">
        <v>0.22295656220256696</v>
      </c>
      <c r="L30" s="322">
        <v>0.2654222980565598</v>
      </c>
      <c r="M30" s="322">
        <v>0.3098951925767441</v>
      </c>
      <c r="N30" s="322">
        <v>0.3564496540724781</v>
      </c>
      <c r="O30" s="322">
        <v>0.40516257185974713</v>
      </c>
      <c r="P30" s="322">
        <v>0.41541926236637666</v>
      </c>
      <c r="Q30" s="322">
        <v>0.42593560099318145</v>
      </c>
      <c r="R30" s="322">
        <v>0.4367181607323238</v>
      </c>
      <c r="S30" s="322">
        <v>0.44777368097126263</v>
      </c>
      <c r="T30" s="322">
        <v>0.45910907170505005</v>
      </c>
      <c r="U30" s="322">
        <v>0.47073141785526346</v>
      </c>
      <c r="V30" s="322">
        <v>0.48264798369826944</v>
      </c>
      <c r="W30" s="322">
        <v>0.49486621740559106</v>
      </c>
      <c r="X30" s="322">
        <v>0.5073937556992136</v>
      </c>
      <c r="Y30" s="323">
        <v>0.5202384286247391</v>
      </c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</row>
    <row r="31" spans="2:46" ht="15">
      <c r="B31" s="292"/>
      <c r="C31" s="312"/>
      <c r="D31" s="25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3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</row>
    <row r="32" spans="2:46" ht="14.25">
      <c r="B32" s="234" t="s">
        <v>173</v>
      </c>
      <c r="C32" s="325"/>
      <c r="D32" s="252" t="s">
        <v>202</v>
      </c>
      <c r="E32" s="322">
        <v>1.2344748376950003</v>
      </c>
      <c r="F32" s="322">
        <v>1.2469740783118228</v>
      </c>
      <c r="G32" s="322">
        <v>1.259315043238057</v>
      </c>
      <c r="H32" s="322">
        <v>1.271481708846825</v>
      </c>
      <c r="I32" s="322">
        <v>1.283457341665875</v>
      </c>
      <c r="J32" s="322">
        <v>1.2949679142068367</v>
      </c>
      <c r="K32" s="322">
        <v>1.5829915916382251</v>
      </c>
      <c r="L32" s="322">
        <v>1.8844983162015745</v>
      </c>
      <c r="M32" s="322">
        <v>2.200255867294883</v>
      </c>
      <c r="N32" s="322">
        <v>2.530792543914594</v>
      </c>
      <c r="O32" s="322">
        <v>2.8766542602042042</v>
      </c>
      <c r="P32" s="322">
        <v>2.949476762801274</v>
      </c>
      <c r="Q32" s="322">
        <v>3.0241427670515884</v>
      </c>
      <c r="R32" s="322">
        <v>3.1006989411994987</v>
      </c>
      <c r="S32" s="322">
        <v>3.1791931348959643</v>
      </c>
      <c r="T32" s="322">
        <v>3.259674409105855</v>
      </c>
      <c r="U32" s="322">
        <v>3.3421930667723703</v>
      </c>
      <c r="V32" s="322">
        <v>3.426800684257713</v>
      </c>
      <c r="W32" s="322">
        <v>3.5135501435796965</v>
      </c>
      <c r="X32" s="322">
        <v>3.6024956654644162</v>
      </c>
      <c r="Y32" s="323">
        <v>3.693692843235648</v>
      </c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</row>
    <row r="33" spans="2:46" ht="15">
      <c r="B33" s="292"/>
      <c r="C33" s="326"/>
      <c r="D33" s="25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3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</row>
    <row r="34" spans="2:46" ht="15" outlineLevel="1">
      <c r="B34" s="292"/>
      <c r="C34" s="327" t="s">
        <v>171</v>
      </c>
      <c r="D34" s="252" t="s">
        <v>24</v>
      </c>
      <c r="E34" s="328">
        <v>10</v>
      </c>
      <c r="F34" s="329">
        <v>10</v>
      </c>
      <c r="G34" s="329">
        <v>10</v>
      </c>
      <c r="H34" s="329">
        <v>10</v>
      </c>
      <c r="I34" s="329">
        <v>10</v>
      </c>
      <c r="J34" s="328">
        <v>10</v>
      </c>
      <c r="K34" s="329">
        <v>10</v>
      </c>
      <c r="L34" s="329">
        <v>10</v>
      </c>
      <c r="M34" s="329">
        <v>10</v>
      </c>
      <c r="N34" s="329">
        <v>10</v>
      </c>
      <c r="O34" s="329">
        <v>10</v>
      </c>
      <c r="P34" s="329">
        <v>10</v>
      </c>
      <c r="Q34" s="329">
        <v>10</v>
      </c>
      <c r="R34" s="329">
        <v>10</v>
      </c>
      <c r="S34" s="329">
        <v>10</v>
      </c>
      <c r="T34" s="328">
        <v>10</v>
      </c>
      <c r="U34" s="329">
        <v>10</v>
      </c>
      <c r="V34" s="329">
        <v>10</v>
      </c>
      <c r="W34" s="329">
        <v>10</v>
      </c>
      <c r="X34" s="329">
        <v>10</v>
      </c>
      <c r="Y34" s="330">
        <v>10</v>
      </c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</row>
    <row r="35" spans="2:46" ht="15" outlineLevel="1">
      <c r="B35" s="292"/>
      <c r="C35" s="327" t="s">
        <v>174</v>
      </c>
      <c r="D35" s="252" t="s">
        <v>175</v>
      </c>
      <c r="E35" s="328">
        <v>16.5</v>
      </c>
      <c r="F35" s="329">
        <v>16.5</v>
      </c>
      <c r="G35" s="329">
        <v>16.5</v>
      </c>
      <c r="H35" s="329">
        <v>16.5</v>
      </c>
      <c r="I35" s="329">
        <v>16.5</v>
      </c>
      <c r="J35" s="328">
        <v>16.5</v>
      </c>
      <c r="K35" s="329">
        <v>16.5</v>
      </c>
      <c r="L35" s="329">
        <v>16.5</v>
      </c>
      <c r="M35" s="329">
        <v>16.5</v>
      </c>
      <c r="N35" s="329">
        <v>16.5</v>
      </c>
      <c r="O35" s="329">
        <v>16.5</v>
      </c>
      <c r="P35" s="329">
        <v>16.5</v>
      </c>
      <c r="Q35" s="329">
        <v>16.5</v>
      </c>
      <c r="R35" s="329">
        <v>16.5</v>
      </c>
      <c r="S35" s="329">
        <v>16.5</v>
      </c>
      <c r="T35" s="328">
        <v>16.5</v>
      </c>
      <c r="U35" s="329">
        <v>16.5</v>
      </c>
      <c r="V35" s="329">
        <v>16.5</v>
      </c>
      <c r="W35" s="329">
        <v>16.5</v>
      </c>
      <c r="X35" s="329">
        <v>16.5</v>
      </c>
      <c r="Y35" s="330">
        <v>16.5</v>
      </c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</row>
    <row r="36" spans="2:46" ht="15" outlineLevel="1">
      <c r="B36" s="292"/>
      <c r="C36" s="327"/>
      <c r="D36" s="252"/>
      <c r="E36" s="331"/>
      <c r="F36" s="329"/>
      <c r="G36" s="329"/>
      <c r="H36" s="329"/>
      <c r="I36" s="329"/>
      <c r="J36" s="328"/>
      <c r="K36" s="329"/>
      <c r="L36" s="329"/>
      <c r="M36" s="329"/>
      <c r="N36" s="329"/>
      <c r="O36" s="329"/>
      <c r="P36" s="329"/>
      <c r="Q36" s="329"/>
      <c r="R36" s="329"/>
      <c r="S36" s="329"/>
      <c r="T36" s="328"/>
      <c r="U36" s="329"/>
      <c r="V36" s="329"/>
      <c r="W36" s="329"/>
      <c r="X36" s="329"/>
      <c r="Y36" s="330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</row>
    <row r="37" spans="2:25" ht="15">
      <c r="B37" s="245"/>
      <c r="C37" s="332" t="s">
        <v>176</v>
      </c>
      <c r="D37" s="252" t="s">
        <v>24</v>
      </c>
      <c r="E37" s="333">
        <v>65</v>
      </c>
      <c r="F37" s="329">
        <v>58</v>
      </c>
      <c r="G37" s="334">
        <v>51</v>
      </c>
      <c r="H37" s="334">
        <v>44</v>
      </c>
      <c r="I37" s="334">
        <v>37</v>
      </c>
      <c r="J37" s="335">
        <v>30</v>
      </c>
      <c r="K37" s="334">
        <v>30</v>
      </c>
      <c r="L37" s="334">
        <v>30</v>
      </c>
      <c r="M37" s="334">
        <v>30</v>
      </c>
      <c r="N37" s="334">
        <v>30</v>
      </c>
      <c r="O37" s="336">
        <v>30</v>
      </c>
      <c r="P37" s="334">
        <v>30</v>
      </c>
      <c r="Q37" s="334">
        <v>30</v>
      </c>
      <c r="R37" s="334">
        <v>30</v>
      </c>
      <c r="S37" s="334">
        <v>30</v>
      </c>
      <c r="T37" s="335">
        <v>30</v>
      </c>
      <c r="U37" s="334">
        <v>30</v>
      </c>
      <c r="V37" s="334">
        <v>30</v>
      </c>
      <c r="W37" s="334">
        <v>30</v>
      </c>
      <c r="X37" s="334">
        <v>30</v>
      </c>
      <c r="Y37" s="337">
        <v>30</v>
      </c>
    </row>
    <row r="38" spans="2:25" ht="15">
      <c r="B38" s="245"/>
      <c r="C38" s="332"/>
      <c r="D38" s="252" t="s">
        <v>202</v>
      </c>
      <c r="E38" s="338">
        <v>0.8024086445017502</v>
      </c>
      <c r="F38" s="338">
        <v>0.7232449654208573</v>
      </c>
      <c r="G38" s="338">
        <v>0.6422506720514092</v>
      </c>
      <c r="H38" s="338">
        <v>0.559451951892603</v>
      </c>
      <c r="I38" s="338">
        <v>0.47487921641637376</v>
      </c>
      <c r="J38" s="338">
        <v>0.388490374262051</v>
      </c>
      <c r="K38" s="338">
        <v>0.4748974774914675</v>
      </c>
      <c r="L38" s="338">
        <v>0.5653494948604724</v>
      </c>
      <c r="M38" s="338">
        <v>0.6600767601884648</v>
      </c>
      <c r="N38" s="338">
        <v>0.7592377631743783</v>
      </c>
      <c r="O38" s="338">
        <v>0.8629962780612612</v>
      </c>
      <c r="P38" s="338">
        <v>0.8848430288403821</v>
      </c>
      <c r="Q38" s="338">
        <v>0.9072428301154766</v>
      </c>
      <c r="R38" s="338">
        <v>0.9302096823598497</v>
      </c>
      <c r="S38" s="338">
        <v>0.9537579404687893</v>
      </c>
      <c r="T38" s="338">
        <v>0.9779023227317565</v>
      </c>
      <c r="U38" s="338">
        <v>1.0026579200317112</v>
      </c>
      <c r="V38" s="338">
        <v>1.0280402052773139</v>
      </c>
      <c r="W38" s="338">
        <v>1.054065043073909</v>
      </c>
      <c r="X38" s="338">
        <v>1.080748699639325</v>
      </c>
      <c r="Y38" s="339">
        <v>1.1081078529706945</v>
      </c>
    </row>
    <row r="39" spans="2:25" ht="12.75">
      <c r="B39" s="245"/>
      <c r="C39" s="286"/>
      <c r="D39" s="252"/>
      <c r="E39" s="340"/>
      <c r="F39" s="340"/>
      <c r="G39" s="340"/>
      <c r="H39" s="340"/>
      <c r="I39" s="340"/>
      <c r="J39" s="340"/>
      <c r="K39" s="340"/>
      <c r="L39" s="341"/>
      <c r="M39" s="341"/>
      <c r="N39" s="340"/>
      <c r="O39" s="340"/>
      <c r="P39" s="340"/>
      <c r="Q39" s="340"/>
      <c r="R39" s="340"/>
      <c r="S39" s="341"/>
      <c r="T39" s="341"/>
      <c r="U39" s="340"/>
      <c r="V39" s="341"/>
      <c r="W39" s="341"/>
      <c r="X39" s="341"/>
      <c r="Y39" s="342"/>
    </row>
    <row r="40" spans="2:25" ht="14.25">
      <c r="B40" s="234" t="s">
        <v>177</v>
      </c>
      <c r="C40" s="286"/>
      <c r="D40" s="252" t="s">
        <v>202</v>
      </c>
      <c r="E40" s="340">
        <v>2.0368834821967505</v>
      </c>
      <c r="F40" s="340">
        <v>1.97021904373268</v>
      </c>
      <c r="G40" s="340">
        <v>1.9015657152894663</v>
      </c>
      <c r="H40" s="340">
        <v>1.830933660739428</v>
      </c>
      <c r="I40" s="340">
        <v>1.7583365580822488</v>
      </c>
      <c r="J40" s="340">
        <v>1.6834582884688878</v>
      </c>
      <c r="K40" s="340">
        <v>2.0578890691296925</v>
      </c>
      <c r="L40" s="340">
        <v>2.449847811062047</v>
      </c>
      <c r="M40" s="340">
        <v>2.8603326274833476</v>
      </c>
      <c r="N40" s="340">
        <v>3.2900303070889727</v>
      </c>
      <c r="O40" s="340">
        <v>3.7396505382654652</v>
      </c>
      <c r="P40" s="340">
        <v>3.834319791641656</v>
      </c>
      <c r="Q40" s="340">
        <v>3.931385597167065</v>
      </c>
      <c r="R40" s="340">
        <v>4.030908623559348</v>
      </c>
      <c r="S40" s="340">
        <v>4.132951075364754</v>
      </c>
      <c r="T40" s="340">
        <v>4.237576731837612</v>
      </c>
      <c r="U40" s="340">
        <v>4.344850986804081</v>
      </c>
      <c r="V40" s="340">
        <v>4.454840889535027</v>
      </c>
      <c r="W40" s="340">
        <v>4.567615186653605</v>
      </c>
      <c r="X40" s="340">
        <v>4.683244365103741</v>
      </c>
      <c r="Y40" s="342">
        <v>4.801800696206342</v>
      </c>
    </row>
    <row r="41" spans="2:25" ht="12.75">
      <c r="B41" s="253"/>
      <c r="C41" s="229"/>
      <c r="D41" s="254"/>
      <c r="E41" s="343"/>
      <c r="F41" s="343"/>
      <c r="G41" s="343"/>
      <c r="H41" s="343"/>
      <c r="I41" s="343"/>
      <c r="J41" s="343"/>
      <c r="K41" s="343"/>
      <c r="L41" s="343"/>
      <c r="M41" s="344"/>
      <c r="N41" s="343"/>
      <c r="O41" s="343"/>
      <c r="P41" s="343"/>
      <c r="Q41" s="343"/>
      <c r="R41" s="343"/>
      <c r="S41" s="343"/>
      <c r="T41" s="343"/>
      <c r="U41" s="343"/>
      <c r="V41" s="341"/>
      <c r="W41" s="345"/>
      <c r="X41" s="344"/>
      <c r="Y41" s="346"/>
    </row>
    <row r="42" spans="2:25" ht="12.75">
      <c r="B42" s="347"/>
      <c r="C42" s="217"/>
      <c r="D42" s="273"/>
      <c r="E42" s="217"/>
      <c r="F42" s="217"/>
      <c r="G42" s="217"/>
      <c r="H42" s="217"/>
      <c r="I42" s="217"/>
      <c r="J42" s="217"/>
      <c r="K42" s="217"/>
      <c r="L42" s="273"/>
      <c r="M42" s="217"/>
      <c r="N42" s="217"/>
      <c r="O42" s="217"/>
      <c r="P42" s="217"/>
      <c r="Q42" s="217"/>
      <c r="R42" s="217"/>
      <c r="S42" s="273"/>
      <c r="T42" s="273"/>
      <c r="U42" s="217"/>
      <c r="V42" s="217"/>
      <c r="X42" s="217"/>
      <c r="Y42" s="217"/>
    </row>
    <row r="43" spans="2:20" ht="12.75">
      <c r="B43" s="212" t="s">
        <v>178</v>
      </c>
      <c r="D43" s="213"/>
      <c r="I43" s="212" t="s">
        <v>179</v>
      </c>
      <c r="O43" s="213" t="s">
        <v>180</v>
      </c>
      <c r="S43" s="213"/>
      <c r="T43" s="213"/>
    </row>
    <row r="44" spans="4:20" ht="12.75">
      <c r="D44" s="213"/>
      <c r="L44" s="213"/>
      <c r="S44" s="213"/>
      <c r="T44" s="213"/>
    </row>
    <row r="45" spans="2:20" ht="18">
      <c r="B45" s="214" t="s">
        <v>181</v>
      </c>
      <c r="D45" s="213"/>
      <c r="L45" s="213"/>
      <c r="S45" s="213"/>
      <c r="T45" s="213"/>
    </row>
    <row r="46" spans="4:24" ht="12.75">
      <c r="D46" s="213"/>
      <c r="L46" s="213"/>
      <c r="M46" s="213"/>
      <c r="R46" s="213"/>
      <c r="S46" s="213"/>
      <c r="T46" s="213"/>
      <c r="W46" s="213"/>
      <c r="X46" s="213"/>
    </row>
    <row r="47" spans="2:25" ht="12.75">
      <c r="B47" s="216"/>
      <c r="C47" s="217"/>
      <c r="D47" s="218"/>
      <c r="E47" s="216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9"/>
    </row>
    <row r="48" spans="2:25" ht="12.75">
      <c r="B48" s="220" t="s">
        <v>8</v>
      </c>
      <c r="C48" s="283"/>
      <c r="D48" s="222" t="s">
        <v>1</v>
      </c>
      <c r="E48" s="348">
        <v>2005</v>
      </c>
      <c r="F48" s="223">
        <v>2006</v>
      </c>
      <c r="G48" s="223">
        <v>2007</v>
      </c>
      <c r="H48" s="223">
        <v>2008</v>
      </c>
      <c r="I48" s="223">
        <v>2009</v>
      </c>
      <c r="J48" s="223">
        <v>2010</v>
      </c>
      <c r="K48" s="223">
        <v>2011</v>
      </c>
      <c r="L48" s="223">
        <v>2012</v>
      </c>
      <c r="M48" s="223">
        <v>2013</v>
      </c>
      <c r="N48" s="223">
        <v>2014</v>
      </c>
      <c r="O48" s="223">
        <v>2015</v>
      </c>
      <c r="P48" s="223">
        <v>2016</v>
      </c>
      <c r="Q48" s="223">
        <v>2017</v>
      </c>
      <c r="R48" s="223">
        <v>2018</v>
      </c>
      <c r="S48" s="223">
        <v>2019</v>
      </c>
      <c r="T48" s="223">
        <v>2020</v>
      </c>
      <c r="U48" s="223">
        <v>2021</v>
      </c>
      <c r="V48" s="223">
        <v>2022</v>
      </c>
      <c r="W48" s="223">
        <v>2023</v>
      </c>
      <c r="X48" s="223">
        <v>2024</v>
      </c>
      <c r="Y48" s="224">
        <v>2025</v>
      </c>
    </row>
    <row r="49" spans="2:25" ht="12.75">
      <c r="B49" s="244"/>
      <c r="D49" s="248"/>
      <c r="E49" s="66"/>
      <c r="F49" s="213"/>
      <c r="G49" s="213"/>
      <c r="H49" s="213"/>
      <c r="I49" s="213"/>
      <c r="J49" s="213"/>
      <c r="K49" s="213"/>
      <c r="L49" s="213"/>
      <c r="M49" s="273"/>
      <c r="N49" s="213"/>
      <c r="O49" s="213"/>
      <c r="P49" s="213"/>
      <c r="Q49" s="213"/>
      <c r="R49" s="213"/>
      <c r="S49" s="213"/>
      <c r="T49" s="213"/>
      <c r="U49" s="213"/>
      <c r="V49" s="213"/>
      <c r="W49" s="273"/>
      <c r="X49" s="273"/>
      <c r="Y49" s="286"/>
    </row>
    <row r="50" spans="2:25" ht="12.75">
      <c r="B50" s="230"/>
      <c r="C50" s="219"/>
      <c r="D50" s="218"/>
      <c r="E50" s="216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9"/>
    </row>
    <row r="51" spans="2:25" ht="12.75">
      <c r="B51" s="234" t="s">
        <v>182</v>
      </c>
      <c r="C51" s="349"/>
      <c r="D51" s="248"/>
      <c r="E51" s="350">
        <v>3954.797260273973</v>
      </c>
      <c r="F51" s="238">
        <v>3994.840168430137</v>
      </c>
      <c r="G51" s="238">
        <v>4034.3760202669696</v>
      </c>
      <c r="H51" s="238">
        <v>4073.353482056363</v>
      </c>
      <c r="I51" s="238">
        <v>4111.718945990207</v>
      </c>
      <c r="J51" s="238">
        <v>5047.456678328088</v>
      </c>
      <c r="K51" s="238">
        <v>6170.099964094837</v>
      </c>
      <c r="L51" s="238">
        <v>7345.296749870203</v>
      </c>
      <c r="M51" s="238">
        <v>8576.039645129213</v>
      </c>
      <c r="N51" s="238">
        <v>9864.387825445638</v>
      </c>
      <c r="O51" s="238">
        <v>13454.9629509256</v>
      </c>
      <c r="P51" s="238">
        <v>13795.57533802828</v>
      </c>
      <c r="Q51" s="238">
        <v>14144.810327710467</v>
      </c>
      <c r="R51" s="238">
        <v>14502.886201156454</v>
      </c>
      <c r="S51" s="238">
        <v>14870.026765338733</v>
      </c>
      <c r="T51" s="238">
        <v>15246.461492903283</v>
      </c>
      <c r="U51" s="238">
        <v>15632.42566559613</v>
      </c>
      <c r="V51" s="238">
        <v>16028.160521320697</v>
      </c>
      <c r="W51" s="238">
        <v>16433.913404917927</v>
      </c>
      <c r="X51" s="238">
        <v>16849.937922763424</v>
      </c>
      <c r="Y51" s="289">
        <v>17276.49410127818</v>
      </c>
    </row>
    <row r="52" spans="2:25" ht="15">
      <c r="B52" s="292"/>
      <c r="C52" s="293" t="s">
        <v>183</v>
      </c>
      <c r="D52" s="252" t="s">
        <v>156</v>
      </c>
      <c r="E52" s="351">
        <v>1146.891205479452</v>
      </c>
      <c r="F52" s="352">
        <v>1158.5036488447397</v>
      </c>
      <c r="G52" s="352">
        <v>1169.9690458774212</v>
      </c>
      <c r="H52" s="352">
        <v>1181.2725097963453</v>
      </c>
      <c r="I52" s="353">
        <v>1192.3984943371602</v>
      </c>
      <c r="J52" s="353">
        <v>1463.7624367151454</v>
      </c>
      <c r="K52" s="353">
        <v>1789.3289895875025</v>
      </c>
      <c r="L52" s="353">
        <v>2130.1360574623586</v>
      </c>
      <c r="M52" s="353">
        <v>2487.0514970874715</v>
      </c>
      <c r="N52" s="353">
        <v>2860.672469379235</v>
      </c>
      <c r="O52" s="353">
        <v>3901.9392557684237</v>
      </c>
      <c r="P52" s="353">
        <v>4000.716848028201</v>
      </c>
      <c r="Q52" s="353">
        <v>4101.994995036035</v>
      </c>
      <c r="R52" s="353">
        <v>4205.836998335371</v>
      </c>
      <c r="S52" s="353">
        <v>4312.307761948232</v>
      </c>
      <c r="T52" s="353">
        <v>4421.4738329419515</v>
      </c>
      <c r="U52" s="353">
        <v>4533.403443022878</v>
      </c>
      <c r="V52" s="353">
        <v>4648.1665511830015</v>
      </c>
      <c r="W52" s="353">
        <v>4765.834887426198</v>
      </c>
      <c r="X52" s="353">
        <v>4886.481997601392</v>
      </c>
      <c r="Y52" s="354">
        <v>5010.183289370671</v>
      </c>
    </row>
    <row r="53" spans="2:25" ht="15">
      <c r="B53" s="292"/>
      <c r="C53" s="293" t="s">
        <v>184</v>
      </c>
      <c r="D53" s="252" t="s">
        <v>156</v>
      </c>
      <c r="E53" s="351">
        <v>1858.754712328767</v>
      </c>
      <c r="F53" s="352">
        <v>1877.5748791621643</v>
      </c>
      <c r="G53" s="352">
        <v>1896.1567295254756</v>
      </c>
      <c r="H53" s="352">
        <v>1914.4761365664906</v>
      </c>
      <c r="I53" s="353">
        <v>1932.5079046153974</v>
      </c>
      <c r="J53" s="353">
        <v>2372.304638814201</v>
      </c>
      <c r="K53" s="353">
        <v>2899.946983124573</v>
      </c>
      <c r="L53" s="353">
        <v>3452.2894724389953</v>
      </c>
      <c r="M53" s="353">
        <v>4030.73863321073</v>
      </c>
      <c r="N53" s="353">
        <v>4636.262277959449</v>
      </c>
      <c r="O53" s="353">
        <v>6323.832586935031</v>
      </c>
      <c r="P53" s="353">
        <v>6483.920408873291</v>
      </c>
      <c r="Q53" s="353">
        <v>6648.060854023919</v>
      </c>
      <c r="R53" s="353">
        <v>6816.356514543533</v>
      </c>
      <c r="S53" s="353">
        <v>6988.912579709204</v>
      </c>
      <c r="T53" s="353">
        <v>7165.836901664543</v>
      </c>
      <c r="U53" s="353">
        <v>7347.240062830181</v>
      </c>
      <c r="V53" s="353">
        <v>7533.235445020727</v>
      </c>
      <c r="W53" s="353">
        <v>7723.939300311425</v>
      </c>
      <c r="X53" s="353">
        <v>7919.470823698809</v>
      </c>
      <c r="Y53" s="354">
        <v>8119.952227600744</v>
      </c>
    </row>
    <row r="54" spans="2:25" ht="15">
      <c r="B54" s="292"/>
      <c r="C54" s="293" t="s">
        <v>185</v>
      </c>
      <c r="D54" s="252" t="s">
        <v>156</v>
      </c>
      <c r="E54" s="350">
        <v>949.1513424657535</v>
      </c>
      <c r="F54" s="238">
        <v>958.7616404232328</v>
      </c>
      <c r="G54" s="238">
        <v>968.2502448640727</v>
      </c>
      <c r="H54" s="238">
        <v>977.6048356935271</v>
      </c>
      <c r="I54" s="238">
        <v>986.8125470376498</v>
      </c>
      <c r="J54" s="238">
        <v>1211.389602798741</v>
      </c>
      <c r="K54" s="238">
        <v>1480.8239913827608</v>
      </c>
      <c r="L54" s="238">
        <v>1762.8712199688487</v>
      </c>
      <c r="M54" s="238">
        <v>2058.249514831011</v>
      </c>
      <c r="N54" s="238">
        <v>2367.453078106953</v>
      </c>
      <c r="O54" s="238">
        <v>3229.1911082221436</v>
      </c>
      <c r="P54" s="238">
        <v>3310.938081126787</v>
      </c>
      <c r="Q54" s="238">
        <v>3394.754478650512</v>
      </c>
      <c r="R54" s="238">
        <v>3480.6926882775488</v>
      </c>
      <c r="S54" s="238">
        <v>3568.8064236812957</v>
      </c>
      <c r="T54" s="238">
        <v>3659.150758296788</v>
      </c>
      <c r="U54" s="238">
        <v>3751.782159743071</v>
      </c>
      <c r="V54" s="238">
        <v>3846.758525116967</v>
      </c>
      <c r="W54" s="238">
        <v>3944.1392171803022</v>
      </c>
      <c r="X54" s="238">
        <v>4043.9851014632213</v>
      </c>
      <c r="Y54" s="289">
        <v>4146.358584306763</v>
      </c>
    </row>
    <row r="55" spans="2:25" ht="15">
      <c r="B55" s="292"/>
      <c r="C55" s="293"/>
      <c r="D55" s="252"/>
      <c r="E55" s="66"/>
      <c r="F55" s="213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9"/>
    </row>
    <row r="56" spans="2:25" ht="12.75">
      <c r="B56" s="244"/>
      <c r="C56" s="355" t="s">
        <v>186</v>
      </c>
      <c r="D56" s="252" t="s">
        <v>156</v>
      </c>
      <c r="E56" s="249">
        <v>3954.797260273973</v>
      </c>
      <c r="F56" s="242">
        <v>3994.840168430137</v>
      </c>
      <c r="G56" s="242">
        <v>4034.376020266969</v>
      </c>
      <c r="H56" s="242">
        <v>4073.3534820563627</v>
      </c>
      <c r="I56" s="242">
        <v>4111.718945990207</v>
      </c>
      <c r="J56" s="242">
        <v>5047.456678328088</v>
      </c>
      <c r="K56" s="242">
        <v>6170.099964094837</v>
      </c>
      <c r="L56" s="242">
        <v>7345.296749870203</v>
      </c>
      <c r="M56" s="242">
        <v>8576.03964512921</v>
      </c>
      <c r="N56" s="242">
        <v>9864.387825445638</v>
      </c>
      <c r="O56" s="242">
        <v>13454.962950925597</v>
      </c>
      <c r="P56" s="242">
        <v>13795.57533802828</v>
      </c>
      <c r="Q56" s="242">
        <v>14144.810327710466</v>
      </c>
      <c r="R56" s="242">
        <v>14502.886201156452</v>
      </c>
      <c r="S56" s="242">
        <v>14870.026765338731</v>
      </c>
      <c r="T56" s="242">
        <v>15246.461492903281</v>
      </c>
      <c r="U56" s="242">
        <v>15632.425665596129</v>
      </c>
      <c r="V56" s="242">
        <v>16028.160521320695</v>
      </c>
      <c r="W56" s="242">
        <v>16433.913404917927</v>
      </c>
      <c r="X56" s="242">
        <v>16849.937922763424</v>
      </c>
      <c r="Y56" s="243">
        <v>17276.49410127818</v>
      </c>
    </row>
    <row r="57" spans="2:25" ht="12.75">
      <c r="B57" s="356"/>
      <c r="C57" s="357"/>
      <c r="D57" s="358"/>
      <c r="E57" s="359"/>
      <c r="F57" s="360"/>
      <c r="G57" s="353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2"/>
    </row>
    <row r="58" spans="2:25" ht="12.75" outlineLevel="1">
      <c r="B58" s="234"/>
      <c r="C58" s="311" t="s">
        <v>187</v>
      </c>
      <c r="D58" s="261" t="s">
        <v>24</v>
      </c>
      <c r="E58" s="363">
        <v>0</v>
      </c>
      <c r="F58" s="329">
        <v>0.01</v>
      </c>
      <c r="G58" s="334">
        <v>0.02</v>
      </c>
      <c r="H58" s="334">
        <v>0.03</v>
      </c>
      <c r="I58" s="334">
        <v>0.04</v>
      </c>
      <c r="J58" s="364">
        <v>0.05</v>
      </c>
      <c r="K58" s="334">
        <v>0.245</v>
      </c>
      <c r="L58" s="334">
        <v>0.44</v>
      </c>
      <c r="M58" s="334">
        <v>0.635</v>
      </c>
      <c r="N58" s="334">
        <v>0.83</v>
      </c>
      <c r="O58" s="334">
        <v>1.025</v>
      </c>
      <c r="P58" s="334">
        <v>1.22</v>
      </c>
      <c r="Q58" s="334">
        <v>1.415</v>
      </c>
      <c r="R58" s="334">
        <v>1.61</v>
      </c>
      <c r="S58" s="334">
        <v>1.805</v>
      </c>
      <c r="T58" s="364">
        <v>2</v>
      </c>
      <c r="U58" s="334">
        <v>2.066666666666667</v>
      </c>
      <c r="V58" s="334">
        <v>2.1333333333333337</v>
      </c>
      <c r="W58" s="334">
        <v>2.2</v>
      </c>
      <c r="X58" s="334">
        <v>2.2666666666666675</v>
      </c>
      <c r="Y58" s="337">
        <v>2.3333333333333344</v>
      </c>
    </row>
    <row r="59" spans="2:25" ht="12.75" outlineLevel="1">
      <c r="B59" s="234"/>
      <c r="C59" s="311" t="s">
        <v>188</v>
      </c>
      <c r="D59" s="261" t="s">
        <v>24</v>
      </c>
      <c r="E59" s="363">
        <v>1</v>
      </c>
      <c r="F59" s="329">
        <v>0.81</v>
      </c>
      <c r="G59" s="334">
        <v>0.62</v>
      </c>
      <c r="H59" s="334">
        <v>0.43</v>
      </c>
      <c r="I59" s="334">
        <v>0.24</v>
      </c>
      <c r="J59" s="364">
        <v>0.05</v>
      </c>
      <c r="K59" s="334">
        <v>0.245</v>
      </c>
      <c r="L59" s="334">
        <v>0.44</v>
      </c>
      <c r="M59" s="334">
        <v>0.635</v>
      </c>
      <c r="N59" s="334">
        <v>0.83</v>
      </c>
      <c r="O59" s="334">
        <v>1.025</v>
      </c>
      <c r="P59" s="334">
        <v>1.22</v>
      </c>
      <c r="Q59" s="334">
        <v>1.415</v>
      </c>
      <c r="R59" s="334">
        <v>1.61</v>
      </c>
      <c r="S59" s="334">
        <v>1.805</v>
      </c>
      <c r="T59" s="364">
        <v>2</v>
      </c>
      <c r="U59" s="334">
        <v>2.066666666666667</v>
      </c>
      <c r="V59" s="334">
        <v>2.1333333333333337</v>
      </c>
      <c r="W59" s="334">
        <v>2.2</v>
      </c>
      <c r="X59" s="334">
        <v>2.2666666666666675</v>
      </c>
      <c r="Y59" s="337">
        <v>2.3333333333333344</v>
      </c>
    </row>
    <row r="60" spans="2:25" ht="15" outlineLevel="1">
      <c r="B60" s="234"/>
      <c r="C60" s="286"/>
      <c r="D60" s="365"/>
      <c r="E60" s="366"/>
      <c r="F60" s="367"/>
      <c r="G60" s="367"/>
      <c r="H60" s="367"/>
      <c r="I60" s="367"/>
      <c r="J60" s="367"/>
      <c r="K60" s="367"/>
      <c r="L60" s="367"/>
      <c r="M60" s="352"/>
      <c r="N60" s="367"/>
      <c r="O60" s="367"/>
      <c r="P60" s="367"/>
      <c r="Q60" s="367"/>
      <c r="R60" s="367"/>
      <c r="S60" s="367"/>
      <c r="T60" s="367"/>
      <c r="U60" s="367"/>
      <c r="V60" s="367"/>
      <c r="W60" s="273"/>
      <c r="X60" s="352"/>
      <c r="Y60" s="368"/>
    </row>
    <row r="61" spans="2:25" ht="12.75">
      <c r="B61" s="234" t="s">
        <v>189</v>
      </c>
      <c r="C61" s="286"/>
      <c r="D61" s="252" t="s">
        <v>156</v>
      </c>
      <c r="E61" s="241">
        <v>450</v>
      </c>
      <c r="F61" s="242">
        <v>450.045</v>
      </c>
      <c r="G61" s="242">
        <v>450.135009</v>
      </c>
      <c r="H61" s="242">
        <v>450.27004950270003</v>
      </c>
      <c r="I61" s="242">
        <v>450.4501575225011</v>
      </c>
      <c r="J61" s="242">
        <v>450.67538260126236</v>
      </c>
      <c r="K61" s="242">
        <v>451.7795372886355</v>
      </c>
      <c r="L61" s="242">
        <v>453.76736725270547</v>
      </c>
      <c r="M61" s="242">
        <v>456.64879003476017</v>
      </c>
      <c r="N61" s="242">
        <v>460.43897499204866</v>
      </c>
      <c r="O61" s="242">
        <v>465.1584744857172</v>
      </c>
      <c r="P61" s="242">
        <v>470.8334078744429</v>
      </c>
      <c r="Q61" s="242">
        <v>477.4957005958663</v>
      </c>
      <c r="R61" s="242">
        <v>485.18338137545976</v>
      </c>
      <c r="S61" s="242">
        <v>493.9409414092868</v>
      </c>
      <c r="T61" s="242">
        <v>503.8197602374725</v>
      </c>
      <c r="U61" s="242">
        <v>514.2320352823803</v>
      </c>
      <c r="V61" s="242">
        <v>525.2023187017378</v>
      </c>
      <c r="W61" s="242">
        <v>536.756769713176</v>
      </c>
      <c r="X61" s="242">
        <v>548.9232564933413</v>
      </c>
      <c r="Y61" s="243">
        <v>561.7314658115193</v>
      </c>
    </row>
    <row r="62" spans="2:25" ht="12.75">
      <c r="B62" s="369"/>
      <c r="C62" s="286"/>
      <c r="D62" s="252"/>
      <c r="E62" s="249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3"/>
    </row>
    <row r="63" spans="2:25" ht="12.75">
      <c r="B63" s="234" t="s">
        <v>119</v>
      </c>
      <c r="C63" s="286"/>
      <c r="D63" s="252" t="s">
        <v>156</v>
      </c>
      <c r="E63" s="241">
        <v>240</v>
      </c>
      <c r="F63" s="242">
        <v>241.944</v>
      </c>
      <c r="G63" s="242">
        <v>243.44405279999998</v>
      </c>
      <c r="H63" s="242">
        <v>244.49086222703997</v>
      </c>
      <c r="I63" s="242">
        <v>245.07764029638486</v>
      </c>
      <c r="J63" s="242">
        <v>245.20017911653304</v>
      </c>
      <c r="K63" s="242">
        <v>245.80091955536855</v>
      </c>
      <c r="L63" s="242">
        <v>246.88244360141218</v>
      </c>
      <c r="M63" s="242">
        <v>248.45014711828117</v>
      </c>
      <c r="N63" s="242">
        <v>250.51228333936288</v>
      </c>
      <c r="O63" s="242">
        <v>253.08003424359137</v>
      </c>
      <c r="P63" s="242">
        <v>256.1676106613632</v>
      </c>
      <c r="Q63" s="242">
        <v>259.7923823522215</v>
      </c>
      <c r="R63" s="242">
        <v>263.9750397080923</v>
      </c>
      <c r="S63" s="242">
        <v>268.73978917482333</v>
      </c>
      <c r="T63" s="242">
        <v>274.1145849583198</v>
      </c>
      <c r="U63" s="242">
        <v>279.7796197141251</v>
      </c>
      <c r="V63" s="242">
        <v>285.7482516013598</v>
      </c>
      <c r="W63" s="242">
        <v>292.03471313658974</v>
      </c>
      <c r="X63" s="242">
        <v>298.6541666343524</v>
      </c>
      <c r="Y63" s="243">
        <v>305.62276385582066</v>
      </c>
    </row>
    <row r="64" spans="2:25" ht="12.75">
      <c r="B64" s="245"/>
      <c r="C64" s="286"/>
      <c r="D64" s="252"/>
      <c r="E64" s="370"/>
      <c r="F64" s="353"/>
      <c r="G64" s="353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3"/>
    </row>
    <row r="65" spans="2:25" ht="15">
      <c r="B65" s="246" t="s">
        <v>190</v>
      </c>
      <c r="C65"/>
      <c r="D65" s="252"/>
      <c r="E65" s="249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3"/>
    </row>
    <row r="66" spans="2:25" ht="15">
      <c r="B66" s="371"/>
      <c r="C66" s="212" t="s">
        <v>191</v>
      </c>
      <c r="D66" s="252" t="s">
        <v>156</v>
      </c>
      <c r="E66" s="370">
        <v>4644.797260273973</v>
      </c>
      <c r="F66" s="353">
        <v>4686.8291684301375</v>
      </c>
      <c r="G66" s="353">
        <v>4727.955082066968</v>
      </c>
      <c r="H66" s="353">
        <v>4768.1143937861025</v>
      </c>
      <c r="I66" s="353">
        <v>4807.2467438090935</v>
      </c>
      <c r="J66" s="353">
        <v>5743.332240045884</v>
      </c>
      <c r="K66" s="353">
        <v>6867.680420938841</v>
      </c>
      <c r="L66" s="353">
        <v>8045.94656072432</v>
      </c>
      <c r="M66" s="353">
        <v>9281.138582282252</v>
      </c>
      <c r="N66" s="353">
        <v>10575.33908377705</v>
      </c>
      <c r="O66" s="353">
        <v>14173.201459654905</v>
      </c>
      <c r="P66" s="353">
        <v>14522.576356564086</v>
      </c>
      <c r="Q66" s="353">
        <v>14882.098410658553</v>
      </c>
      <c r="R66" s="353">
        <v>15252.044622240004</v>
      </c>
      <c r="S66" s="353">
        <v>15632.707495922841</v>
      </c>
      <c r="T66" s="353">
        <v>16024.395838099073</v>
      </c>
      <c r="U66" s="353">
        <v>16426.437320592635</v>
      </c>
      <c r="V66" s="353">
        <v>16839.111091623792</v>
      </c>
      <c r="W66" s="353">
        <v>17262.70488776769</v>
      </c>
      <c r="X66" s="353">
        <v>17697.515345891115</v>
      </c>
      <c r="Y66" s="354">
        <v>18143.84833094552</v>
      </c>
    </row>
    <row r="67" spans="2:25" ht="15">
      <c r="B67" s="371"/>
      <c r="C67" s="212" t="s">
        <v>192</v>
      </c>
      <c r="D67" s="252" t="s">
        <v>156</v>
      </c>
      <c r="E67" s="370">
        <v>0</v>
      </c>
      <c r="F67" s="353">
        <v>41.125913636830774</v>
      </c>
      <c r="G67" s="353">
        <v>40.159311719134166</v>
      </c>
      <c r="H67" s="353">
        <v>39.13235002299098</v>
      </c>
      <c r="I67" s="353">
        <v>936.0854962367903</v>
      </c>
      <c r="J67" s="353">
        <v>1124.3481808929573</v>
      </c>
      <c r="K67" s="353">
        <v>1178.266139785479</v>
      </c>
      <c r="L67" s="353">
        <v>1235.192021557932</v>
      </c>
      <c r="M67" s="353">
        <v>1294.2005014947972</v>
      </c>
      <c r="N67" s="353">
        <v>3597.862375877856</v>
      </c>
      <c r="O67" s="353">
        <v>349.3748969091812</v>
      </c>
      <c r="P67" s="353">
        <v>359.5220540944665</v>
      </c>
      <c r="Q67" s="353">
        <v>369.9462115814513</v>
      </c>
      <c r="R67" s="353">
        <v>380.662873682837</v>
      </c>
      <c r="S67" s="353">
        <v>391.68834217623225</v>
      </c>
      <c r="T67" s="353">
        <v>402.0414824935615</v>
      </c>
      <c r="U67" s="353">
        <v>412.67377103115723</v>
      </c>
      <c r="V67" s="353">
        <v>423.59379614389763</v>
      </c>
      <c r="W67" s="353">
        <v>434.81045812342563</v>
      </c>
      <c r="X67" s="353">
        <v>446.33298505440325</v>
      </c>
      <c r="Y67" s="354">
        <v>458.17094968587116</v>
      </c>
    </row>
    <row r="68" spans="2:25" ht="15">
      <c r="B68" s="371"/>
      <c r="C68" s="212" t="s">
        <v>193</v>
      </c>
      <c r="D68" s="252" t="s">
        <v>156</v>
      </c>
      <c r="E68" s="370">
        <v>4644.797260273973</v>
      </c>
      <c r="F68" s="353">
        <v>4727.955082066968</v>
      </c>
      <c r="G68" s="353">
        <v>4768.1143937861025</v>
      </c>
      <c r="H68" s="353">
        <v>4807.2467438090935</v>
      </c>
      <c r="I68" s="353">
        <v>5743.332240045884</v>
      </c>
      <c r="J68" s="353">
        <v>6867.680420938841</v>
      </c>
      <c r="K68" s="353">
        <v>8045.94656072432</v>
      </c>
      <c r="L68" s="353">
        <v>9281.138582282252</v>
      </c>
      <c r="M68" s="353">
        <v>10575.33908377705</v>
      </c>
      <c r="N68" s="353">
        <v>14173.201459654905</v>
      </c>
      <c r="O68" s="353">
        <v>14522.576356564086</v>
      </c>
      <c r="P68" s="353">
        <v>14882.098410658553</v>
      </c>
      <c r="Q68" s="353">
        <v>15252.044622240004</v>
      </c>
      <c r="R68" s="353">
        <v>15632.707495922841</v>
      </c>
      <c r="S68" s="353">
        <v>16024.395838099073</v>
      </c>
      <c r="T68" s="353">
        <v>16426.437320592635</v>
      </c>
      <c r="U68" s="353">
        <v>16839.111091623792</v>
      </c>
      <c r="V68" s="353">
        <v>17262.70488776769</v>
      </c>
      <c r="W68" s="353">
        <v>17697.515345891115</v>
      </c>
      <c r="X68" s="353">
        <v>18143.84833094552</v>
      </c>
      <c r="Y68" s="354">
        <v>18602.01928063139</v>
      </c>
    </row>
    <row r="69" spans="2:25" ht="12.75">
      <c r="B69" s="225"/>
      <c r="C69" s="229"/>
      <c r="D69" s="227"/>
      <c r="E69" s="372"/>
      <c r="F69" s="373"/>
      <c r="G69" s="373"/>
      <c r="H69" s="373"/>
      <c r="I69" s="373"/>
      <c r="J69" s="373"/>
      <c r="K69" s="373"/>
      <c r="L69" s="373"/>
      <c r="M69" s="374"/>
      <c r="N69" s="373"/>
      <c r="O69" s="373"/>
      <c r="P69" s="373"/>
      <c r="Q69" s="373"/>
      <c r="R69" s="373"/>
      <c r="S69" s="373"/>
      <c r="T69" s="373"/>
      <c r="U69" s="373"/>
      <c r="V69" s="373"/>
      <c r="W69" s="228"/>
      <c r="X69" s="374"/>
      <c r="Y69" s="375"/>
    </row>
    <row r="70" spans="2:25" ht="12.75">
      <c r="B70" s="347"/>
      <c r="C70" s="217"/>
      <c r="D70" s="217"/>
      <c r="E70" s="273"/>
      <c r="F70" s="273"/>
      <c r="G70" s="273"/>
      <c r="H70" s="273"/>
      <c r="I70" s="273"/>
      <c r="J70" s="273"/>
      <c r="K70" s="273"/>
      <c r="L70" s="273"/>
      <c r="M70" s="240"/>
      <c r="N70" s="273"/>
      <c r="O70" s="273"/>
      <c r="P70" s="273"/>
      <c r="Q70" s="273"/>
      <c r="R70" s="273"/>
      <c r="S70" s="273"/>
      <c r="T70" s="273"/>
      <c r="U70" s="273"/>
      <c r="V70" s="273"/>
      <c r="W70" s="213"/>
      <c r="X70" s="240"/>
      <c r="Y70" s="273"/>
    </row>
    <row r="71" spans="19:20" ht="12.75">
      <c r="S71" s="213"/>
      <c r="T71" s="213"/>
    </row>
    <row r="72" spans="2:20" ht="18">
      <c r="B72" s="214" t="s">
        <v>194</v>
      </c>
      <c r="L72" s="213"/>
      <c r="M72" s="213"/>
      <c r="S72" s="213"/>
      <c r="T72" s="213"/>
    </row>
    <row r="73" spans="12:24" ht="12.75">
      <c r="L73" s="226"/>
      <c r="M73" s="226"/>
      <c r="S73" s="226"/>
      <c r="T73" s="226"/>
      <c r="V73" s="226"/>
      <c r="W73" s="226"/>
      <c r="X73" s="226"/>
    </row>
    <row r="74" spans="2:25" ht="12.75">
      <c r="B74" s="216"/>
      <c r="C74" s="217"/>
      <c r="D74" s="218"/>
      <c r="E74" s="217"/>
      <c r="F74" s="217"/>
      <c r="G74" s="217"/>
      <c r="H74" s="217"/>
      <c r="I74" s="217"/>
      <c r="J74" s="217"/>
      <c r="K74" s="217"/>
      <c r="L74" s="273"/>
      <c r="M74" s="273"/>
      <c r="N74" s="217"/>
      <c r="O74" s="217"/>
      <c r="P74" s="217"/>
      <c r="Q74" s="217"/>
      <c r="R74" s="217"/>
      <c r="S74" s="273"/>
      <c r="T74" s="273"/>
      <c r="U74" s="217"/>
      <c r="V74" s="273"/>
      <c r="W74" s="273"/>
      <c r="X74" s="273"/>
      <c r="Y74" s="219"/>
    </row>
    <row r="75" spans="2:25" ht="12.75">
      <c r="B75" s="220" t="s">
        <v>8</v>
      </c>
      <c r="C75" s="283"/>
      <c r="D75" s="222" t="s">
        <v>1</v>
      </c>
      <c r="E75" s="284">
        <v>2005</v>
      </c>
      <c r="F75" s="284">
        <v>2006</v>
      </c>
      <c r="G75" s="284">
        <v>2007</v>
      </c>
      <c r="H75" s="284">
        <v>2008</v>
      </c>
      <c r="I75" s="284">
        <v>2009</v>
      </c>
      <c r="J75" s="284">
        <v>2010</v>
      </c>
      <c r="K75" s="284">
        <v>2011</v>
      </c>
      <c r="L75" s="223">
        <v>2012</v>
      </c>
      <c r="M75" s="223">
        <v>2013</v>
      </c>
      <c r="N75" s="284">
        <v>2014</v>
      </c>
      <c r="O75" s="334">
        <v>2015</v>
      </c>
      <c r="P75" s="284">
        <v>2016</v>
      </c>
      <c r="Q75" s="284">
        <v>2017</v>
      </c>
      <c r="R75" s="284">
        <v>2018</v>
      </c>
      <c r="S75" s="223">
        <v>2019</v>
      </c>
      <c r="T75" s="223">
        <v>2020</v>
      </c>
      <c r="U75" s="284">
        <v>2021</v>
      </c>
      <c r="V75" s="223">
        <v>2022</v>
      </c>
      <c r="W75" s="223">
        <v>2023</v>
      </c>
      <c r="X75" s="223">
        <v>2024</v>
      </c>
      <c r="Y75" s="224">
        <v>2025</v>
      </c>
    </row>
    <row r="76" spans="2:25" ht="12.75">
      <c r="B76" s="244"/>
      <c r="D76" s="248"/>
      <c r="L76" s="213"/>
      <c r="M76" s="273"/>
      <c r="S76" s="213"/>
      <c r="T76" s="213"/>
      <c r="V76" s="213"/>
      <c r="W76" s="273"/>
      <c r="X76" s="273"/>
      <c r="Y76" s="286"/>
    </row>
    <row r="77" spans="2:25" ht="12.75">
      <c r="B77" s="230" t="s">
        <v>114</v>
      </c>
      <c r="C77" s="219"/>
      <c r="D77" s="218"/>
      <c r="E77" s="216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9"/>
    </row>
    <row r="78" spans="2:25" ht="14.25">
      <c r="B78" s="245"/>
      <c r="C78" s="376" t="s">
        <v>203</v>
      </c>
      <c r="D78" s="252" t="s">
        <v>195</v>
      </c>
      <c r="E78" s="377">
        <v>0.2796140829555</v>
      </c>
      <c r="F78" s="361">
        <v>0.282445216969733</v>
      </c>
      <c r="G78" s="361">
        <v>0.28524050083074554</v>
      </c>
      <c r="H78" s="361">
        <v>0.28799630511524116</v>
      </c>
      <c r="I78" s="361">
        <v>0.29070883961676475</v>
      </c>
      <c r="J78" s="361">
        <v>0.2933160358811644</v>
      </c>
      <c r="K78" s="361">
        <v>0.3585546895784917</v>
      </c>
      <c r="L78" s="361">
        <v>0.42684731387459474</v>
      </c>
      <c r="M78" s="361">
        <v>0.49836781424387294</v>
      </c>
      <c r="N78" s="361">
        <v>0.5732358527765579</v>
      </c>
      <c r="O78" s="361">
        <v>0.6515750814726295</v>
      </c>
      <c r="P78" s="361">
        <v>0.6680697046601093</v>
      </c>
      <c r="Q78" s="361">
        <v>0.6849818892335799</v>
      </c>
      <c r="R78" s="361">
        <v>0.7023222057595279</v>
      </c>
      <c r="S78" s="361">
        <v>0.7201014923983304</v>
      </c>
      <c r="T78" s="361">
        <v>0.738330861678394</v>
      </c>
      <c r="U78" s="361">
        <v>0.7570217074417827</v>
      </c>
      <c r="V78" s="361">
        <v>0.7761857119656714</v>
      </c>
      <c r="W78" s="361">
        <v>0.7958348532640824</v>
      </c>
      <c r="X78" s="361">
        <v>0.8159814125744624</v>
      </c>
      <c r="Y78" s="362">
        <v>0.836637982033785</v>
      </c>
    </row>
    <row r="79" spans="2:25" ht="15">
      <c r="B79" s="245"/>
      <c r="C79" s="293"/>
      <c r="D79" s="252"/>
      <c r="E79" s="378"/>
      <c r="F79" s="379"/>
      <c r="G79" s="379"/>
      <c r="H79" s="379"/>
      <c r="I79" s="379"/>
      <c r="J79" s="379"/>
      <c r="K79" s="379"/>
      <c r="L79" s="379"/>
      <c r="M79" s="379"/>
      <c r="N79" s="379"/>
      <c r="O79" s="379"/>
      <c r="P79" s="379"/>
      <c r="Q79" s="379"/>
      <c r="R79" s="379"/>
      <c r="S79" s="379"/>
      <c r="T79" s="379"/>
      <c r="U79" s="379"/>
      <c r="V79" s="379"/>
      <c r="W79" s="379"/>
      <c r="X79" s="379"/>
      <c r="Y79" s="380"/>
    </row>
    <row r="80" spans="2:25" ht="14.25">
      <c r="B80" s="245"/>
      <c r="C80" s="376" t="s">
        <v>204</v>
      </c>
      <c r="D80" s="252" t="s">
        <v>195</v>
      </c>
      <c r="E80" s="377">
        <v>0.45316765168650003</v>
      </c>
      <c r="F80" s="361">
        <v>0.4577560412957742</v>
      </c>
      <c r="G80" s="361">
        <v>0.46228632893258764</v>
      </c>
      <c r="H80" s="361">
        <v>0.4667526324281494</v>
      </c>
      <c r="I80" s="361">
        <v>0.47114880903406703</v>
      </c>
      <c r="J80" s="361">
        <v>0.47537426504878366</v>
      </c>
      <c r="K80" s="361">
        <v>0.5811058762134176</v>
      </c>
      <c r="L80" s="361">
        <v>0.691787025934688</v>
      </c>
      <c r="M80" s="361">
        <v>0.8076995610159321</v>
      </c>
      <c r="N80" s="361">
        <v>0.9290374165689042</v>
      </c>
      <c r="O80" s="361">
        <v>1.0560009941108135</v>
      </c>
      <c r="P80" s="361">
        <v>1.082733659276729</v>
      </c>
      <c r="Q80" s="361">
        <v>1.1101430618613193</v>
      </c>
      <c r="R80" s="361">
        <v>1.1382463334723383</v>
      </c>
      <c r="S80" s="361">
        <v>1.1670610394041907</v>
      </c>
      <c r="T80" s="361">
        <v>1.1966051896167076</v>
      </c>
      <c r="U80" s="361">
        <v>1.2268972499918547</v>
      </c>
      <c r="V80" s="361">
        <v>1.2579561538753985</v>
      </c>
      <c r="W80" s="361">
        <v>1.2898013139107543</v>
      </c>
      <c r="X80" s="361">
        <v>1.3224526341724048</v>
      </c>
      <c r="Y80" s="362">
        <v>1.3559305226064793</v>
      </c>
    </row>
    <row r="81" spans="2:25" ht="14.25">
      <c r="B81" s="245"/>
      <c r="C81" s="286" t="s">
        <v>196</v>
      </c>
      <c r="D81" s="252" t="s">
        <v>195</v>
      </c>
      <c r="E81" s="381">
        <v>0.015613539583561643</v>
      </c>
      <c r="F81" s="382">
        <v>0.01577162898496218</v>
      </c>
      <c r="G81" s="382">
        <v>0.015927716528013995</v>
      </c>
      <c r="H81" s="382">
        <v>0.01608159954715852</v>
      </c>
      <c r="I81" s="382">
        <v>0.016233066398769338</v>
      </c>
      <c r="J81" s="382">
        <v>0.019927358966039286</v>
      </c>
      <c r="K81" s="382">
        <v>0.024359554658246407</v>
      </c>
      <c r="L81" s="382">
        <v>0.028999231568487556</v>
      </c>
      <c r="M81" s="382">
        <v>0.03385820451897013</v>
      </c>
      <c r="N81" s="382">
        <v>0.038944603134859375</v>
      </c>
      <c r="O81" s="382">
        <v>0.053120193730254256</v>
      </c>
      <c r="P81" s="382">
        <v>0.054464931434535645</v>
      </c>
      <c r="Q81" s="382">
        <v>0.05584371117380092</v>
      </c>
      <c r="R81" s="382">
        <v>0.05725739472216567</v>
      </c>
      <c r="S81" s="382">
        <v>0.0587068656695573</v>
      </c>
      <c r="T81" s="382">
        <v>0.06019302997398215</v>
      </c>
      <c r="U81" s="382">
        <v>0.06171681652777352</v>
      </c>
      <c r="V81" s="382">
        <v>0.0632791777381741</v>
      </c>
      <c r="W81" s="382">
        <v>0.06488109012261596</v>
      </c>
      <c r="X81" s="382">
        <v>0.06652355491907</v>
      </c>
      <c r="Y81" s="383">
        <v>0.06820759871184624</v>
      </c>
    </row>
    <row r="82" spans="2:25" ht="14.25">
      <c r="B82" s="245"/>
      <c r="C82" s="293" t="s">
        <v>205</v>
      </c>
      <c r="D82" s="252" t="s">
        <v>195</v>
      </c>
      <c r="E82" s="381">
        <v>0.4375541121029384</v>
      </c>
      <c r="F82" s="382">
        <v>0.441984412310812</v>
      </c>
      <c r="G82" s="382">
        <v>0.44635861240457364</v>
      </c>
      <c r="H82" s="382">
        <v>0.45067103288099086</v>
      </c>
      <c r="I82" s="382">
        <v>0.4549157426352977</v>
      </c>
      <c r="J82" s="382">
        <v>0.45544690608274435</v>
      </c>
      <c r="K82" s="382">
        <v>0.5567463215551711</v>
      </c>
      <c r="L82" s="382">
        <v>0.6627877943662004</v>
      </c>
      <c r="M82" s="382">
        <v>0.773841356496962</v>
      </c>
      <c r="N82" s="382">
        <v>0.8900928134340448</v>
      </c>
      <c r="O82" s="382">
        <v>1.0028808003805592</v>
      </c>
      <c r="P82" s="382">
        <v>1.0282687278421934</v>
      </c>
      <c r="Q82" s="382">
        <v>1.0542993506875185</v>
      </c>
      <c r="R82" s="382">
        <v>1.0809889387501725</v>
      </c>
      <c r="S82" s="382">
        <v>1.1083541737346334</v>
      </c>
      <c r="T82" s="382">
        <v>1.1364121596427255</v>
      </c>
      <c r="U82" s="382">
        <v>1.1651804334640812</v>
      </c>
      <c r="V82" s="382">
        <v>1.1946769761372245</v>
      </c>
      <c r="W82" s="382">
        <v>1.2249202237881383</v>
      </c>
      <c r="X82" s="382">
        <v>1.2559290792533349</v>
      </c>
      <c r="Y82" s="383">
        <v>1.287722923894633</v>
      </c>
    </row>
    <row r="83" spans="2:25" ht="12.75">
      <c r="B83" s="245"/>
      <c r="C83" s="293"/>
      <c r="D83" s="252"/>
      <c r="E83" s="381"/>
      <c r="F83" s="382"/>
      <c r="G83" s="382"/>
      <c r="H83" s="382"/>
      <c r="I83" s="382"/>
      <c r="J83" s="382"/>
      <c r="K83" s="382"/>
      <c r="L83" s="382"/>
      <c r="M83" s="382"/>
      <c r="N83" s="382"/>
      <c r="O83" s="382"/>
      <c r="P83" s="382"/>
      <c r="Q83" s="382"/>
      <c r="R83" s="382"/>
      <c r="S83" s="382"/>
      <c r="T83" s="382"/>
      <c r="U83" s="382"/>
      <c r="V83" s="382"/>
      <c r="W83" s="382"/>
      <c r="X83" s="382"/>
      <c r="Y83" s="383"/>
    </row>
    <row r="84" spans="2:25" ht="14.25">
      <c r="B84" s="244"/>
      <c r="C84" s="332" t="s">
        <v>206</v>
      </c>
      <c r="D84" s="252" t="s">
        <v>195</v>
      </c>
      <c r="E84" s="377">
        <v>0.23140475830800003</v>
      </c>
      <c r="F84" s="361">
        <v>0.2337477657680549</v>
      </c>
      <c r="G84" s="361">
        <v>0.23606110413578943</v>
      </c>
      <c r="H84" s="361">
        <v>0.23834176975054439</v>
      </c>
      <c r="I84" s="361">
        <v>0.24058662588973634</v>
      </c>
      <c r="J84" s="361">
        <v>0.24274430555682572</v>
      </c>
      <c r="K84" s="361">
        <v>0.2967349155132345</v>
      </c>
      <c r="L84" s="361">
        <v>0.35325294941345775</v>
      </c>
      <c r="M84" s="361">
        <v>0.41244232902941214</v>
      </c>
      <c r="N84" s="361">
        <v>0.4744020850564617</v>
      </c>
      <c r="O84" s="361">
        <v>0.5392345501842452</v>
      </c>
      <c r="P84" s="361">
        <v>0.5528852728221594</v>
      </c>
      <c r="Q84" s="361">
        <v>0.5668815635036524</v>
      </c>
      <c r="R84" s="361">
        <v>0.5812321702837472</v>
      </c>
      <c r="S84" s="361">
        <v>0.5959460626744804</v>
      </c>
      <c r="T84" s="361">
        <v>0.6110324372510847</v>
      </c>
      <c r="U84" s="361">
        <v>0.6265007234000961</v>
      </c>
      <c r="V84" s="361">
        <v>0.6423605892129695</v>
      </c>
      <c r="W84" s="361">
        <v>0.6586219475288958</v>
      </c>
      <c r="X84" s="361">
        <v>0.6752949621305896</v>
      </c>
      <c r="Y84" s="362">
        <v>0.6923900540969256</v>
      </c>
    </row>
    <row r="85" spans="2:25" ht="14.25">
      <c r="B85" s="244"/>
      <c r="C85" s="286" t="s">
        <v>196</v>
      </c>
      <c r="D85" s="252" t="s">
        <v>195</v>
      </c>
      <c r="E85" s="381">
        <v>0.008770158404383563</v>
      </c>
      <c r="F85" s="382">
        <v>0.008858957557510672</v>
      </c>
      <c r="G85" s="382">
        <v>0.008946632262544031</v>
      </c>
      <c r="H85" s="382">
        <v>0.00903306868180819</v>
      </c>
      <c r="I85" s="382">
        <v>0.009118147934627882</v>
      </c>
      <c r="J85" s="382">
        <v>0.011193239929860366</v>
      </c>
      <c r="K85" s="382">
        <v>0.01368281368037671</v>
      </c>
      <c r="L85" s="382">
        <v>0.01628893007251216</v>
      </c>
      <c r="M85" s="382">
        <v>0.01901822551703854</v>
      </c>
      <c r="N85" s="382">
        <v>0.021875266441708244</v>
      </c>
      <c r="O85" s="382">
        <v>0.029837725839972608</v>
      </c>
      <c r="P85" s="382">
        <v>0.03059306786961151</v>
      </c>
      <c r="Q85" s="382">
        <v>0.03136753138273073</v>
      </c>
      <c r="R85" s="382">
        <v>0.03216160043968455</v>
      </c>
      <c r="S85" s="382">
        <v>0.03297577135481517</v>
      </c>
      <c r="T85" s="382">
        <v>0.03381055300666232</v>
      </c>
      <c r="U85" s="382">
        <v>0.03466646715602598</v>
      </c>
      <c r="V85" s="382">
        <v>0.03554404877208077</v>
      </c>
      <c r="W85" s="382">
        <v>0.036443846366746</v>
      </c>
      <c r="X85" s="382">
        <v>0.03736642233752016</v>
      </c>
      <c r="Y85" s="383">
        <v>0.03831235331899449</v>
      </c>
    </row>
    <row r="86" spans="2:25" ht="14.25">
      <c r="B86" s="244"/>
      <c r="C86" s="293" t="s">
        <v>205</v>
      </c>
      <c r="D86" s="252" t="s">
        <v>195</v>
      </c>
      <c r="E86" s="381">
        <v>0.0034169448328767124</v>
      </c>
      <c r="F86" s="382">
        <v>0.003451541905523638</v>
      </c>
      <c r="G86" s="382">
        <v>0.0034857008815106613</v>
      </c>
      <c r="H86" s="382">
        <v>0.0035193774084966976</v>
      </c>
      <c r="I86" s="382">
        <v>0.003552525169335539</v>
      </c>
      <c r="J86" s="382">
        <v>0.004361002570075467</v>
      </c>
      <c r="K86" s="382">
        <v>0.005330966368977938</v>
      </c>
      <c r="L86" s="382">
        <v>0.006346336391887855</v>
      </c>
      <c r="M86" s="382">
        <v>0.0074096982533916386</v>
      </c>
      <c r="N86" s="382">
        <v>0.008522831081185029</v>
      </c>
      <c r="O86" s="382">
        <v>0.011625087989599717</v>
      </c>
      <c r="P86" s="382">
        <v>0.011919377092056434</v>
      </c>
      <c r="Q86" s="382">
        <v>0.012221116123141843</v>
      </c>
      <c r="R86" s="382">
        <v>0.012530493677799176</v>
      </c>
      <c r="S86" s="382">
        <v>0.012847703125252664</v>
      </c>
      <c r="T86" s="382">
        <v>0.013172942729868437</v>
      </c>
      <c r="U86" s="382">
        <v>0.013506415775075057</v>
      </c>
      <c r="V86" s="382">
        <v>0.01384833069042108</v>
      </c>
      <c r="W86" s="382">
        <v>0.01419890118184909</v>
      </c>
      <c r="X86" s="382">
        <v>0.014558346365267594</v>
      </c>
      <c r="Y86" s="383">
        <v>0.014926890903504348</v>
      </c>
    </row>
    <row r="87" spans="2:25" ht="14.25">
      <c r="B87" s="244"/>
      <c r="C87" s="286" t="s">
        <v>197</v>
      </c>
      <c r="D87" s="252" t="s">
        <v>195</v>
      </c>
      <c r="E87" s="381">
        <v>0.21921765507073976</v>
      </c>
      <c r="F87" s="382">
        <v>0.22143726630502059</v>
      </c>
      <c r="G87" s="382">
        <v>0.22362877099173475</v>
      </c>
      <c r="H87" s="382">
        <v>0.2257893236602395</v>
      </c>
      <c r="I87" s="382">
        <v>0.2279159527857729</v>
      </c>
      <c r="J87" s="382">
        <v>0.22719006305688988</v>
      </c>
      <c r="K87" s="382">
        <v>0.27772113546387983</v>
      </c>
      <c r="L87" s="382">
        <v>0.33061768294905775</v>
      </c>
      <c r="M87" s="382">
        <v>0.38601440525898195</v>
      </c>
      <c r="N87" s="382">
        <v>0.44400398753356846</v>
      </c>
      <c r="O87" s="382">
        <v>0.49777173635467287</v>
      </c>
      <c r="P87" s="382">
        <v>0.5103728278604914</v>
      </c>
      <c r="Q87" s="382">
        <v>0.5232929159977798</v>
      </c>
      <c r="R87" s="382">
        <v>0.5365400761662635</v>
      </c>
      <c r="S87" s="382">
        <v>0.5501225881944125</v>
      </c>
      <c r="T87" s="382">
        <v>0.5640489415145539</v>
      </c>
      <c r="U87" s="382">
        <v>0.5783278404689951</v>
      </c>
      <c r="V87" s="382">
        <v>0.5929682097504676</v>
      </c>
      <c r="W87" s="382">
        <v>0.6079791999803007</v>
      </c>
      <c r="X87" s="382">
        <v>0.6233701934278018</v>
      </c>
      <c r="Y87" s="383">
        <v>0.6391508098744267</v>
      </c>
    </row>
    <row r="88" spans="2:25" ht="12.75">
      <c r="B88" s="244"/>
      <c r="C88" s="286"/>
      <c r="D88" s="252"/>
      <c r="E88" s="384"/>
      <c r="F88" s="385"/>
      <c r="G88" s="385"/>
      <c r="H88" s="385"/>
      <c r="I88" s="385"/>
      <c r="J88" s="385"/>
      <c r="K88" s="385"/>
      <c r="L88" s="385"/>
      <c r="M88" s="385"/>
      <c r="N88" s="385"/>
      <c r="O88" s="385"/>
      <c r="P88" s="385"/>
      <c r="Q88" s="385"/>
      <c r="R88" s="385"/>
      <c r="S88" s="385"/>
      <c r="T88" s="385"/>
      <c r="U88" s="385"/>
      <c r="V88" s="385"/>
      <c r="W88" s="385"/>
      <c r="X88" s="385"/>
      <c r="Y88" s="386"/>
    </row>
    <row r="89" spans="2:25" ht="12.75">
      <c r="B89" s="234" t="s">
        <v>198</v>
      </c>
      <c r="C89" s="286"/>
      <c r="D89" s="252" t="s">
        <v>195</v>
      </c>
      <c r="E89" s="377">
        <v>0.09641864929500002</v>
      </c>
      <c r="F89" s="361">
        <v>0.09739490240335621</v>
      </c>
      <c r="G89" s="361">
        <v>0.09835879338991227</v>
      </c>
      <c r="H89" s="361">
        <v>0.0993090707293935</v>
      </c>
      <c r="I89" s="361">
        <v>0.10024442745405683</v>
      </c>
      <c r="J89" s="361">
        <v>0.1011434606486774</v>
      </c>
      <c r="K89" s="361">
        <v>0.12363954813051439</v>
      </c>
      <c r="L89" s="361">
        <v>0.14718872892227405</v>
      </c>
      <c r="M89" s="361">
        <v>0.17185097042892175</v>
      </c>
      <c r="N89" s="361">
        <v>0.1976675354401924</v>
      </c>
      <c r="O89" s="361">
        <v>0.22468106257676884</v>
      </c>
      <c r="P89" s="361">
        <v>0.2303688636758998</v>
      </c>
      <c r="Q89" s="361">
        <v>0.23620065145985517</v>
      </c>
      <c r="R89" s="361">
        <v>0.24218007095156135</v>
      </c>
      <c r="S89" s="361">
        <v>0.24831085944770018</v>
      </c>
      <c r="T89" s="361">
        <v>0.25459684885461864</v>
      </c>
      <c r="U89" s="361">
        <v>0.2610419680833733</v>
      </c>
      <c r="V89" s="361">
        <v>0.26765024550540395</v>
      </c>
      <c r="W89" s="361">
        <v>0.27442581147037326</v>
      </c>
      <c r="X89" s="361">
        <v>0.2813729008877457</v>
      </c>
      <c r="Y89" s="362">
        <v>0.28849585587371895</v>
      </c>
    </row>
    <row r="90" spans="2:25" ht="12.75">
      <c r="B90" s="369"/>
      <c r="C90" s="286"/>
      <c r="D90" s="252"/>
      <c r="E90" s="377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2"/>
    </row>
    <row r="91" spans="2:25" ht="12.75">
      <c r="B91" s="234" t="s">
        <v>199</v>
      </c>
      <c r="C91" s="286"/>
      <c r="D91" s="252" t="s">
        <v>195</v>
      </c>
      <c r="E91" s="377">
        <v>0.17386969545</v>
      </c>
      <c r="F91" s="361">
        <v>0.17563015187490466</v>
      </c>
      <c r="G91" s="361">
        <v>0.1773683159490221</v>
      </c>
      <c r="H91" s="361">
        <v>0.17908193082349647</v>
      </c>
      <c r="I91" s="361">
        <v>0.18076863967124998</v>
      </c>
      <c r="J91" s="361">
        <v>0.18238984707138545</v>
      </c>
      <c r="K91" s="361">
        <v>0.22295656220256696</v>
      </c>
      <c r="L91" s="361">
        <v>0.2654222980565598</v>
      </c>
      <c r="M91" s="361">
        <v>0.3098951925767441</v>
      </c>
      <c r="N91" s="361">
        <v>0.3564496540724781</v>
      </c>
      <c r="O91" s="361">
        <v>0.40516257185974713</v>
      </c>
      <c r="P91" s="361">
        <v>0.41541926236637666</v>
      </c>
      <c r="Q91" s="361">
        <v>0.42593560099318145</v>
      </c>
      <c r="R91" s="361">
        <v>0.4367181607323238</v>
      </c>
      <c r="S91" s="361">
        <v>0.44777368097126263</v>
      </c>
      <c r="T91" s="361">
        <v>0.45910907170505005</v>
      </c>
      <c r="U91" s="361">
        <v>0.47073141785526346</v>
      </c>
      <c r="V91" s="361">
        <v>0.48264798369826944</v>
      </c>
      <c r="W91" s="361">
        <v>0.49486621740559106</v>
      </c>
      <c r="X91" s="361">
        <v>0.5073937556992136</v>
      </c>
      <c r="Y91" s="362">
        <v>0.5202384286247391</v>
      </c>
    </row>
    <row r="92" spans="2:25" ht="12.75">
      <c r="B92" s="234"/>
      <c r="C92" s="286"/>
      <c r="D92" s="252"/>
      <c r="E92" s="377"/>
      <c r="F92" s="361"/>
      <c r="G92" s="361"/>
      <c r="H92" s="361"/>
      <c r="I92" s="361"/>
      <c r="J92" s="361"/>
      <c r="K92" s="361"/>
      <c r="L92" s="361"/>
      <c r="M92" s="361"/>
      <c r="N92" s="361"/>
      <c r="O92" s="361"/>
      <c r="P92" s="361"/>
      <c r="Q92" s="361"/>
      <c r="R92" s="361"/>
      <c r="S92" s="361"/>
      <c r="T92" s="361"/>
      <c r="U92" s="361"/>
      <c r="V92" s="361"/>
      <c r="W92" s="361"/>
      <c r="X92" s="361"/>
      <c r="Y92" s="362"/>
    </row>
    <row r="93" spans="2:25" ht="12.75">
      <c r="B93" s="234"/>
      <c r="C93" s="332" t="s">
        <v>5</v>
      </c>
      <c r="D93" s="252" t="s">
        <v>195</v>
      </c>
      <c r="E93" s="377">
        <v>1.234474837695</v>
      </c>
      <c r="F93" s="361">
        <v>1.2469740783118228</v>
      </c>
      <c r="G93" s="361">
        <v>1.2593150432380569</v>
      </c>
      <c r="H93" s="361">
        <v>1.271481708846825</v>
      </c>
      <c r="I93" s="361">
        <v>1.283457341665875</v>
      </c>
      <c r="J93" s="361">
        <v>1.2949679142068367</v>
      </c>
      <c r="K93" s="361">
        <v>1.582991591638225</v>
      </c>
      <c r="L93" s="361">
        <v>1.884498316201574</v>
      </c>
      <c r="M93" s="361">
        <v>2.200255867294883</v>
      </c>
      <c r="N93" s="361">
        <v>2.530792543914594</v>
      </c>
      <c r="O93" s="361">
        <v>2.8766542602042042</v>
      </c>
      <c r="P93" s="361">
        <v>2.949476762801274</v>
      </c>
      <c r="Q93" s="361">
        <v>3.024142767051588</v>
      </c>
      <c r="R93" s="361">
        <v>3.1006989411994983</v>
      </c>
      <c r="S93" s="361">
        <v>3.1791931348959643</v>
      </c>
      <c r="T93" s="361">
        <v>3.259674409105855</v>
      </c>
      <c r="U93" s="361">
        <v>3.3421930667723703</v>
      </c>
      <c r="V93" s="361">
        <v>3.426800684257713</v>
      </c>
      <c r="W93" s="361">
        <v>3.5135501435796965</v>
      </c>
      <c r="X93" s="361">
        <v>3.6024956654644162</v>
      </c>
      <c r="Y93" s="362">
        <v>3.693692843235648</v>
      </c>
    </row>
    <row r="94" spans="2:25" ht="12.75">
      <c r="B94" s="225"/>
      <c r="C94" s="229"/>
      <c r="D94" s="227"/>
      <c r="E94" s="372"/>
      <c r="F94" s="373"/>
      <c r="G94" s="373"/>
      <c r="H94" s="373"/>
      <c r="I94" s="373"/>
      <c r="J94" s="373"/>
      <c r="K94" s="373"/>
      <c r="L94" s="373"/>
      <c r="M94" s="374"/>
      <c r="N94" s="373"/>
      <c r="O94" s="373"/>
      <c r="P94" s="373"/>
      <c r="Q94" s="373"/>
      <c r="R94" s="373"/>
      <c r="S94" s="373"/>
      <c r="T94" s="373"/>
      <c r="U94" s="373"/>
      <c r="V94" s="373"/>
      <c r="W94" s="228"/>
      <c r="X94" s="374"/>
      <c r="Y94" s="375"/>
    </row>
    <row r="95" spans="2:25" ht="12.75">
      <c r="B95" s="213" t="s">
        <v>200</v>
      </c>
      <c r="C95" s="273"/>
      <c r="D95" s="217"/>
      <c r="E95" s="273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13"/>
      <c r="X95" s="273"/>
      <c r="Y95" s="273"/>
    </row>
    <row r="96" spans="2:24" ht="12.75">
      <c r="B96" s="273" t="s">
        <v>201</v>
      </c>
      <c r="C96" s="213"/>
      <c r="S96" s="213"/>
      <c r="T96" s="213"/>
      <c r="V96" s="213"/>
      <c r="W96" s="213"/>
      <c r="X96" s="213"/>
    </row>
    <row r="97" spans="3:25" ht="12.75" hidden="1" outlineLevel="1">
      <c r="C97" s="213"/>
      <c r="E97" s="212">
        <v>0</v>
      </c>
      <c r="F97" s="212">
        <v>0</v>
      </c>
      <c r="G97" s="212">
        <v>0</v>
      </c>
      <c r="H97" s="212">
        <v>0</v>
      </c>
      <c r="I97" s="212">
        <v>0</v>
      </c>
      <c r="J97" s="212">
        <v>0</v>
      </c>
      <c r="K97" s="212">
        <v>0</v>
      </c>
      <c r="L97" s="212">
        <v>0</v>
      </c>
      <c r="M97" s="212">
        <v>0</v>
      </c>
      <c r="N97" s="212">
        <v>0</v>
      </c>
      <c r="O97" s="212">
        <v>0</v>
      </c>
      <c r="P97" s="212">
        <v>0</v>
      </c>
      <c r="Q97" s="212">
        <v>0</v>
      </c>
      <c r="R97" s="212">
        <v>0</v>
      </c>
      <c r="S97" s="212">
        <v>0</v>
      </c>
      <c r="T97" s="212">
        <v>0</v>
      </c>
      <c r="U97" s="212">
        <v>0</v>
      </c>
      <c r="V97" s="212">
        <v>0</v>
      </c>
      <c r="W97" s="212">
        <v>0</v>
      </c>
      <c r="X97" s="212">
        <v>0</v>
      </c>
      <c r="Y97" s="212">
        <v>0</v>
      </c>
    </row>
    <row r="98" spans="3:24" ht="12.75" collapsed="1">
      <c r="C98" s="213"/>
      <c r="M98" s="387"/>
      <c r="S98" s="213"/>
      <c r="T98" s="213"/>
      <c r="V98" s="213"/>
      <c r="W98" s="213"/>
      <c r="X98" s="388"/>
    </row>
    <row r="99" spans="3:24" ht="12.75">
      <c r="C99" s="213"/>
      <c r="S99" s="213"/>
      <c r="T99" s="213"/>
      <c r="V99" s="213"/>
      <c r="W99" s="213"/>
      <c r="X99" s="213"/>
    </row>
    <row r="100" spans="19:24" ht="12.75">
      <c r="S100" s="213"/>
      <c r="T100" s="213"/>
      <c r="V100" s="213"/>
      <c r="W100" s="213"/>
      <c r="X100" s="213"/>
    </row>
    <row r="101" spans="19:24" ht="12.75">
      <c r="S101" s="213"/>
      <c r="T101" s="213"/>
      <c r="V101" s="213"/>
      <c r="W101" s="213"/>
      <c r="X101" s="213"/>
    </row>
    <row r="102" spans="19:24" ht="12.75">
      <c r="S102" s="213"/>
      <c r="T102" s="213"/>
      <c r="V102" s="213"/>
      <c r="W102" s="213"/>
      <c r="X102" s="213"/>
    </row>
    <row r="103" spans="19:24" ht="12.75">
      <c r="S103" s="213"/>
      <c r="T103" s="213"/>
      <c r="V103" s="213"/>
      <c r="W103" s="213"/>
      <c r="X103" s="213"/>
    </row>
    <row r="104" spans="19:24" ht="12.75">
      <c r="S104" s="213"/>
      <c r="T104" s="213"/>
      <c r="V104" s="213"/>
      <c r="W104" s="213"/>
      <c r="X104" s="213"/>
    </row>
    <row r="105" spans="19:24" ht="12.75">
      <c r="S105" s="213"/>
      <c r="T105" s="213"/>
      <c r="V105" s="213"/>
      <c r="W105" s="213"/>
      <c r="X105" s="213"/>
    </row>
    <row r="106" spans="19:24" ht="12.75">
      <c r="S106" s="213"/>
      <c r="T106" s="213"/>
      <c r="V106" s="213"/>
      <c r="W106" s="213"/>
      <c r="X106" s="213"/>
    </row>
    <row r="107" spans="19:24" ht="12.75">
      <c r="S107" s="213"/>
      <c r="T107" s="213"/>
      <c r="V107" s="213"/>
      <c r="W107" s="213"/>
      <c r="X107" s="213"/>
    </row>
    <row r="108" spans="19:24" ht="12.75">
      <c r="S108" s="213"/>
      <c r="T108" s="213"/>
      <c r="V108" s="213"/>
      <c r="W108" s="213"/>
      <c r="X108" s="213"/>
    </row>
    <row r="109" spans="19:24" ht="12.75">
      <c r="S109" s="213"/>
      <c r="T109" s="213"/>
      <c r="V109" s="213"/>
      <c r="W109" s="213"/>
      <c r="X109" s="213"/>
    </row>
    <row r="110" spans="19:24" ht="12.75">
      <c r="S110" s="213"/>
      <c r="T110" s="213"/>
      <c r="V110" s="213"/>
      <c r="W110" s="213"/>
      <c r="X110" s="213"/>
    </row>
    <row r="111" spans="19:24" ht="12.75">
      <c r="S111" s="213"/>
      <c r="T111" s="213"/>
      <c r="V111" s="213"/>
      <c r="W111" s="213"/>
      <c r="X111" s="213"/>
    </row>
    <row r="112" spans="19:24" ht="12.75">
      <c r="S112" s="213"/>
      <c r="T112" s="213"/>
      <c r="V112" s="213"/>
      <c r="W112" s="213"/>
      <c r="X112" s="213"/>
    </row>
    <row r="113" spans="19:24" ht="12.75">
      <c r="S113" s="213"/>
      <c r="T113" s="213"/>
      <c r="V113" s="213"/>
      <c r="W113" s="213"/>
      <c r="X113" s="213"/>
    </row>
    <row r="114" spans="19:24" ht="12.75">
      <c r="S114" s="213"/>
      <c r="T114" s="213"/>
      <c r="V114" s="213"/>
      <c r="W114" s="213"/>
      <c r="X114" s="213"/>
    </row>
    <row r="115" spans="19:24" ht="12.75">
      <c r="S115" s="213"/>
      <c r="T115" s="213"/>
      <c r="V115" s="213"/>
      <c r="W115" s="213"/>
      <c r="X115" s="213"/>
    </row>
    <row r="116" spans="19:24" ht="12.75">
      <c r="S116" s="213"/>
      <c r="T116" s="213"/>
      <c r="V116" s="213"/>
      <c r="W116" s="213"/>
      <c r="X116" s="213"/>
    </row>
    <row r="117" spans="19:24" ht="12.75">
      <c r="S117" s="213"/>
      <c r="T117" s="213"/>
      <c r="V117" s="213"/>
      <c r="W117" s="213"/>
      <c r="X117" s="213"/>
    </row>
    <row r="118" spans="19:24" ht="12.75">
      <c r="S118" s="213"/>
      <c r="T118" s="213"/>
      <c r="V118" s="213"/>
      <c r="W118" s="213"/>
      <c r="X118" s="213"/>
    </row>
    <row r="119" spans="19:24" ht="12.75">
      <c r="S119" s="213"/>
      <c r="T119" s="213"/>
      <c r="V119" s="213"/>
      <c r="W119" s="213"/>
      <c r="X119" s="213"/>
    </row>
    <row r="120" spans="19:24" ht="12.75">
      <c r="S120" s="213"/>
      <c r="T120" s="213"/>
      <c r="V120" s="213"/>
      <c r="W120" s="213"/>
      <c r="X120" s="213"/>
    </row>
    <row r="121" spans="19:24" ht="12.75">
      <c r="S121" s="213"/>
      <c r="T121" s="213"/>
      <c r="V121" s="213"/>
      <c r="W121" s="213"/>
      <c r="X121" s="213"/>
    </row>
    <row r="122" spans="19:24" ht="12.75">
      <c r="S122" s="213"/>
      <c r="T122" s="213"/>
      <c r="V122" s="213"/>
      <c r="W122" s="213"/>
      <c r="X122" s="213"/>
    </row>
    <row r="123" spans="19:24" ht="12.75">
      <c r="S123" s="213"/>
      <c r="T123" s="213"/>
      <c r="V123" s="213"/>
      <c r="W123" s="213"/>
      <c r="X123" s="213"/>
    </row>
    <row r="124" spans="19:24" ht="12.75">
      <c r="S124" s="213"/>
      <c r="T124" s="213"/>
      <c r="V124" s="213"/>
      <c r="W124" s="213"/>
      <c r="X124" s="213"/>
    </row>
    <row r="125" spans="19:24" ht="12.75">
      <c r="S125" s="213"/>
      <c r="T125" s="213"/>
      <c r="V125" s="213"/>
      <c r="W125" s="213"/>
      <c r="X125" s="213"/>
    </row>
    <row r="126" spans="19:24" ht="12.75">
      <c r="S126" s="213"/>
      <c r="T126" s="213"/>
      <c r="V126" s="213"/>
      <c r="W126" s="213"/>
      <c r="X126" s="213"/>
    </row>
    <row r="127" spans="19:20" ht="12.75">
      <c r="S127" s="213"/>
      <c r="T127" s="213"/>
    </row>
    <row r="128" spans="19:20" ht="12.75">
      <c r="S128" s="213"/>
      <c r="T128" s="213"/>
    </row>
    <row r="129" spans="19:20" ht="12.75">
      <c r="S129" s="213"/>
      <c r="T129" s="213"/>
    </row>
    <row r="130" spans="19:20" ht="12.75">
      <c r="S130" s="213"/>
      <c r="T130" s="213"/>
    </row>
  </sheetData>
  <printOptions horizontalCentered="1"/>
  <pageMargins left="0.35433070866141736" right="0.35433070866141736" top="1.1811023622047245" bottom="0.1968503937007874" header="0.11811023622047245" footer="0.11811023622047245"/>
  <pageSetup horizontalDpi="300" verticalDpi="300" orientation="landscape" paperSize="9" scale="73" r:id="rId1"/>
  <headerFooter alignWithMargins="0">
    <oddHeader>&amp;L&amp;"Arial,Regular"&amp;8Feasibility Report - Busia
Appendix D1 &amp;R&amp;"Arial,Regular"&amp;8Nzoia Cluster -Feasibility Report
Phase II Towns - Kakamega, Busia &amp; Nambale</oddHeader>
  </headerFooter>
  <rowBreaks count="2" manualBreakCount="2">
    <brk id="43" min="1" max="24" man="1"/>
    <brk id="70" min="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103"/>
  <sheetViews>
    <sheetView zoomScale="75" zoomScaleNormal="75" workbookViewId="0" topLeftCell="H1">
      <selection activeCell="M72" sqref="M72"/>
    </sheetView>
  </sheetViews>
  <sheetFormatPr defaultColWidth="9.796875" defaultRowHeight="15" outlineLevelRow="1" outlineLevelCol="1"/>
  <cols>
    <col min="1" max="8" width="9.796875" style="212" customWidth="1"/>
    <col min="9" max="9" width="3.19921875" style="212" customWidth="1"/>
    <col min="10" max="10" width="15.69921875" style="212" customWidth="1"/>
    <col min="11" max="11" width="6.69921875" style="212" customWidth="1"/>
    <col min="12" max="12" width="5.796875" style="212" customWidth="1"/>
    <col min="13" max="16" width="5.796875" style="212" customWidth="1" outlineLevel="1"/>
    <col min="17" max="19" width="5.796875" style="212" customWidth="1"/>
    <col min="20" max="21" width="5.796875" style="212" hidden="1" customWidth="1" outlineLevel="1"/>
    <col min="22" max="22" width="5.8984375" style="212" customWidth="1" collapsed="1"/>
    <col min="23" max="26" width="5.8984375" style="212" hidden="1" customWidth="1" outlineLevel="1"/>
    <col min="27" max="27" width="7.09765625" style="212" customWidth="1" collapsed="1"/>
    <col min="28" max="31" width="7.09765625" style="212" hidden="1" customWidth="1" outlineLevel="1"/>
    <col min="32" max="32" width="7.09765625" style="212" customWidth="1" collapsed="1"/>
    <col min="33" max="231" width="9.796875" style="212" customWidth="1"/>
    <col min="232" max="16384" width="9.796875" style="212" customWidth="1"/>
  </cols>
  <sheetData>
    <row r="1" spans="26:30" ht="12.75">
      <c r="Z1" s="213"/>
      <c r="AA1" s="213"/>
      <c r="AD1" s="213"/>
    </row>
    <row r="2" spans="9:30" ht="24" customHeight="1">
      <c r="I2" s="214" t="s">
        <v>111</v>
      </c>
      <c r="N2" s="215" t="s">
        <v>112</v>
      </c>
      <c r="R2" s="275">
        <v>12.25</v>
      </c>
      <c r="S2" s="215" t="s">
        <v>113</v>
      </c>
      <c r="T2" s="215"/>
      <c r="Z2" s="213"/>
      <c r="AA2" s="213"/>
      <c r="AD2" s="213"/>
    </row>
    <row r="3" spans="16:31" ht="11.25" customHeight="1">
      <c r="P3" s="213"/>
      <c r="S3" s="213"/>
      <c r="T3" s="213"/>
      <c r="Z3" s="213"/>
      <c r="AA3" s="213"/>
      <c r="AD3" s="213"/>
      <c r="AE3" s="213"/>
    </row>
    <row r="4" spans="9:32" ht="8.25" customHeight="1">
      <c r="I4" s="216"/>
      <c r="J4" s="217"/>
      <c r="K4" s="218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9"/>
    </row>
    <row r="5" spans="1:32" ht="15" customHeight="1">
      <c r="A5" s="387"/>
      <c r="I5" s="220" t="s">
        <v>8</v>
      </c>
      <c r="J5" s="221"/>
      <c r="K5" s="222" t="s">
        <v>1</v>
      </c>
      <c r="L5" s="223">
        <v>2005</v>
      </c>
      <c r="M5" s="223">
        <v>2006</v>
      </c>
      <c r="N5" s="223">
        <v>2007</v>
      </c>
      <c r="O5" s="223">
        <v>2008</v>
      </c>
      <c r="P5" s="223">
        <v>2009</v>
      </c>
      <c r="Q5" s="223">
        <v>2010</v>
      </c>
      <c r="R5" s="223">
        <v>2011</v>
      </c>
      <c r="S5" s="223">
        <v>2012</v>
      </c>
      <c r="T5" s="223">
        <v>2013</v>
      </c>
      <c r="U5" s="223">
        <v>2014</v>
      </c>
      <c r="V5" s="223">
        <v>2015</v>
      </c>
      <c r="W5" s="223">
        <v>2016</v>
      </c>
      <c r="X5" s="223">
        <v>2017</v>
      </c>
      <c r="Y5" s="223">
        <v>2018</v>
      </c>
      <c r="Z5" s="223">
        <v>2019</v>
      </c>
      <c r="AA5" s="223">
        <v>2020</v>
      </c>
      <c r="AB5" s="223">
        <v>2021</v>
      </c>
      <c r="AC5" s="223">
        <v>2022</v>
      </c>
      <c r="AD5" s="223">
        <v>2023</v>
      </c>
      <c r="AE5" s="223">
        <v>2024</v>
      </c>
      <c r="AF5" s="224">
        <v>2025</v>
      </c>
    </row>
    <row r="6" spans="1:32" ht="8.25" customHeight="1">
      <c r="A6" s="387"/>
      <c r="G6" s="276"/>
      <c r="I6" s="225"/>
      <c r="J6" s="226"/>
      <c r="K6" s="227"/>
      <c r="L6" s="226"/>
      <c r="M6" s="226"/>
      <c r="N6" s="226"/>
      <c r="O6" s="226"/>
      <c r="P6" s="226"/>
      <c r="Q6" s="226"/>
      <c r="R6" s="226"/>
      <c r="S6" s="226"/>
      <c r="T6" s="228"/>
      <c r="U6" s="226"/>
      <c r="V6" s="226"/>
      <c r="W6" s="226"/>
      <c r="X6" s="226"/>
      <c r="Y6" s="226"/>
      <c r="Z6" s="226"/>
      <c r="AA6" s="226"/>
      <c r="AB6" s="226"/>
      <c r="AC6" s="226"/>
      <c r="AD6" s="228"/>
      <c r="AE6" s="228"/>
      <c r="AF6" s="229"/>
    </row>
    <row r="7" spans="9:32" ht="15" customHeight="1">
      <c r="I7" s="230" t="s">
        <v>114</v>
      </c>
      <c r="J7" s="231"/>
      <c r="K7" s="218"/>
      <c r="L7" s="232"/>
      <c r="M7" s="213"/>
      <c r="N7" s="231"/>
      <c r="O7" s="231"/>
      <c r="P7" s="231"/>
      <c r="Q7" s="231"/>
      <c r="R7" s="231"/>
      <c r="S7" s="231"/>
      <c r="T7" s="217"/>
      <c r="U7" s="231"/>
      <c r="V7" s="231"/>
      <c r="W7" s="231"/>
      <c r="X7" s="231"/>
      <c r="Y7" s="231"/>
      <c r="Z7" s="231"/>
      <c r="AA7" s="231"/>
      <c r="AB7" s="231"/>
      <c r="AC7" s="231"/>
      <c r="AD7" s="217"/>
      <c r="AE7" s="217"/>
      <c r="AF7" s="233"/>
    </row>
    <row r="8" spans="9:32" ht="6" customHeight="1">
      <c r="I8" s="234"/>
      <c r="J8" s="213"/>
      <c r="K8" s="235"/>
      <c r="L8" s="236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8"/>
      <c r="AE8" s="238"/>
      <c r="AF8" s="239"/>
    </row>
    <row r="9" spans="1:32" ht="15" customHeight="1">
      <c r="A9" s="389"/>
      <c r="F9" s="389"/>
      <c r="I9" s="188"/>
      <c r="J9" s="240" t="s">
        <v>136</v>
      </c>
      <c r="K9" s="235" t="s">
        <v>116</v>
      </c>
      <c r="L9" s="249">
        <v>20</v>
      </c>
      <c r="M9" s="242">
        <v>20</v>
      </c>
      <c r="N9" s="242">
        <v>22.45</v>
      </c>
      <c r="O9" s="242">
        <v>25.200125000000003</v>
      </c>
      <c r="P9" s="242">
        <v>28.287140312500007</v>
      </c>
      <c r="Q9" s="242">
        <v>31.75231500078126</v>
      </c>
      <c r="R9" s="242">
        <v>35.64197358837696</v>
      </c>
      <c r="S9" s="242">
        <v>40.00811535295314</v>
      </c>
      <c r="T9" s="242">
        <v>44.90910948368991</v>
      </c>
      <c r="U9" s="242">
        <v>50.41047539544192</v>
      </c>
      <c r="V9" s="242">
        <v>56.58575863138356</v>
      </c>
      <c r="W9" s="242">
        <v>63.51751406372805</v>
      </c>
      <c r="X9" s="242">
        <v>71.29840953653473</v>
      </c>
      <c r="Y9" s="242">
        <v>80.03246470476026</v>
      </c>
      <c r="Z9" s="242">
        <v>89.8364416310934</v>
      </c>
      <c r="AA9" s="242">
        <v>100.84140573090235</v>
      </c>
      <c r="AB9" s="242">
        <v>113.19447793293789</v>
      </c>
      <c r="AC9" s="242">
        <v>127.06080147972278</v>
      </c>
      <c r="AD9" s="242">
        <v>142.62574966098884</v>
      </c>
      <c r="AE9" s="242">
        <v>160.09740399446</v>
      </c>
      <c r="AF9" s="243">
        <v>179.70933598378136</v>
      </c>
    </row>
    <row r="10" spans="6:32" ht="15" customHeight="1">
      <c r="F10" s="389"/>
      <c r="I10" s="188"/>
      <c r="J10" s="240" t="s">
        <v>137</v>
      </c>
      <c r="K10" s="235" t="s">
        <v>116</v>
      </c>
      <c r="L10" s="249">
        <v>25</v>
      </c>
      <c r="M10" s="242">
        <v>25</v>
      </c>
      <c r="N10" s="242">
        <v>28.0625</v>
      </c>
      <c r="O10" s="242">
        <v>31.50015625</v>
      </c>
      <c r="P10" s="242">
        <v>35.358925390625004</v>
      </c>
      <c r="Q10" s="242">
        <v>39.69039375097657</v>
      </c>
      <c r="R10" s="242">
        <v>44.5524669854712</v>
      </c>
      <c r="S10" s="242">
        <v>50.01014419119143</v>
      </c>
      <c r="T10" s="242">
        <v>56.13638685461238</v>
      </c>
      <c r="U10" s="242">
        <v>63.0130942443024</v>
      </c>
      <c r="V10" s="242">
        <v>70.73219828922946</v>
      </c>
      <c r="W10" s="242">
        <v>79.39689257966006</v>
      </c>
      <c r="X10" s="242">
        <v>89.12301192066843</v>
      </c>
      <c r="Y10" s="242">
        <v>100.04058088095032</v>
      </c>
      <c r="Z10" s="242">
        <v>112.29555203886675</v>
      </c>
      <c r="AA10" s="242">
        <v>126.05175716362793</v>
      </c>
      <c r="AB10" s="242">
        <v>141.49309741617236</v>
      </c>
      <c r="AC10" s="242">
        <v>158.82600184965347</v>
      </c>
      <c r="AD10" s="242">
        <v>178.28218707623606</v>
      </c>
      <c r="AE10" s="242">
        <v>200.12175499307497</v>
      </c>
      <c r="AF10" s="243">
        <v>224.6366699797267</v>
      </c>
    </row>
    <row r="11" spans="9:32" ht="15" customHeight="1">
      <c r="I11" s="244"/>
      <c r="J11" s="213" t="s">
        <v>117</v>
      </c>
      <c r="K11" s="235" t="s">
        <v>116</v>
      </c>
      <c r="L11" s="249">
        <v>30</v>
      </c>
      <c r="M11" s="242">
        <v>30</v>
      </c>
      <c r="N11" s="242">
        <v>33.675</v>
      </c>
      <c r="O11" s="242">
        <v>37.80018750000001</v>
      </c>
      <c r="P11" s="242">
        <v>42.43071046875001</v>
      </c>
      <c r="Q11" s="242">
        <v>47.628472501171885</v>
      </c>
      <c r="R11" s="242">
        <v>53.46296038256544</v>
      </c>
      <c r="S11" s="242">
        <v>60.01217302942972</v>
      </c>
      <c r="T11" s="242">
        <v>67.36366422553486</v>
      </c>
      <c r="U11" s="242">
        <v>75.61571309316288</v>
      </c>
      <c r="V11" s="242">
        <v>84.87863794707535</v>
      </c>
      <c r="W11" s="242">
        <v>95.27627109559208</v>
      </c>
      <c r="X11" s="242">
        <v>106.94761430480212</v>
      </c>
      <c r="Y11" s="242">
        <v>120.04869705714037</v>
      </c>
      <c r="Z11" s="242">
        <v>134.75466244664008</v>
      </c>
      <c r="AA11" s="242">
        <v>151.26210859635353</v>
      </c>
      <c r="AB11" s="242">
        <v>169.79171689940682</v>
      </c>
      <c r="AC11" s="242">
        <v>190.59120221958418</v>
      </c>
      <c r="AD11" s="242">
        <v>213.93862449148324</v>
      </c>
      <c r="AE11" s="242">
        <v>240.14610599168998</v>
      </c>
      <c r="AF11" s="243">
        <v>269.56400397567205</v>
      </c>
    </row>
    <row r="12" spans="9:32" ht="8.25" customHeight="1">
      <c r="I12" s="244"/>
      <c r="J12" s="213"/>
      <c r="K12" s="235"/>
      <c r="L12" s="249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3"/>
    </row>
    <row r="13" spans="6:32" ht="15" customHeight="1">
      <c r="F13" s="389"/>
      <c r="I13" s="234" t="s">
        <v>138</v>
      </c>
      <c r="J13" s="213"/>
      <c r="K13" s="235" t="s">
        <v>116</v>
      </c>
      <c r="L13" s="249">
        <v>33.75</v>
      </c>
      <c r="M13" s="242">
        <v>33.75</v>
      </c>
      <c r="N13" s="242">
        <v>37.884375</v>
      </c>
      <c r="O13" s="242">
        <v>42.525210937500006</v>
      </c>
      <c r="P13" s="242">
        <v>47.73454927734376</v>
      </c>
      <c r="Q13" s="242">
        <v>53.58203156381837</v>
      </c>
      <c r="R13" s="242">
        <v>60.14583043038612</v>
      </c>
      <c r="S13" s="242">
        <v>67.51369465810843</v>
      </c>
      <c r="T13" s="242">
        <v>75.78412225372672</v>
      </c>
      <c r="U13" s="242">
        <v>85.06767722980824</v>
      </c>
      <c r="V13" s="242">
        <v>95.48846769045976</v>
      </c>
      <c r="W13" s="242">
        <v>107.18580498254109</v>
      </c>
      <c r="X13" s="242">
        <v>120.31606609290237</v>
      </c>
      <c r="Y13" s="242">
        <v>135.0547841892829</v>
      </c>
      <c r="Z13" s="242">
        <v>151.5989952524701</v>
      </c>
      <c r="AA13" s="242">
        <v>170.16987217089772</v>
      </c>
      <c r="AB13" s="242">
        <v>191.01568151183267</v>
      </c>
      <c r="AC13" s="242">
        <v>214.4151024970322</v>
      </c>
      <c r="AD13" s="242">
        <v>240.68095255291865</v>
      </c>
      <c r="AE13" s="242">
        <v>270.16436924065124</v>
      </c>
      <c r="AF13" s="243">
        <v>303.259504472631</v>
      </c>
    </row>
    <row r="14" spans="9:32" ht="15" customHeight="1">
      <c r="I14" s="234" t="s">
        <v>119</v>
      </c>
      <c r="J14" s="213"/>
      <c r="K14" s="235"/>
      <c r="L14" s="249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3"/>
    </row>
    <row r="15" spans="6:32" ht="15" customHeight="1">
      <c r="F15" s="389"/>
      <c r="I15" s="188"/>
      <c r="J15" s="240" t="s">
        <v>139</v>
      </c>
      <c r="K15" s="235" t="s">
        <v>116</v>
      </c>
      <c r="L15" s="249">
        <v>45</v>
      </c>
      <c r="M15" s="242">
        <v>45</v>
      </c>
      <c r="N15" s="242">
        <v>50.5125</v>
      </c>
      <c r="O15" s="242">
        <v>56.70028125000001</v>
      </c>
      <c r="P15" s="242">
        <v>63.64606570312501</v>
      </c>
      <c r="Q15" s="242">
        <v>71.44270875175783</v>
      </c>
      <c r="R15" s="242">
        <v>80.19444057384815</v>
      </c>
      <c r="S15" s="242">
        <v>90.01825954414457</v>
      </c>
      <c r="T15" s="242">
        <v>101.0454963383023</v>
      </c>
      <c r="U15" s="242">
        <v>113.42356963974433</v>
      </c>
      <c r="V15" s="242">
        <v>127.31795692061301</v>
      </c>
      <c r="W15" s="242">
        <v>142.9144066433881</v>
      </c>
      <c r="X15" s="242">
        <v>160.42142145720317</v>
      </c>
      <c r="Y15" s="242">
        <v>180.07304558571056</v>
      </c>
      <c r="Z15" s="242">
        <v>202.13199366996014</v>
      </c>
      <c r="AA15" s="242">
        <v>226.89316289453026</v>
      </c>
      <c r="AB15" s="242">
        <v>254.68757534911023</v>
      </c>
      <c r="AC15" s="242">
        <v>285.8868033293763</v>
      </c>
      <c r="AD15" s="242">
        <v>320.9079367372249</v>
      </c>
      <c r="AE15" s="242">
        <v>360.21915898753497</v>
      </c>
      <c r="AF15" s="243">
        <v>404.34600596350805</v>
      </c>
    </row>
    <row r="16" spans="6:32" ht="15" customHeight="1">
      <c r="F16" s="389"/>
      <c r="I16" s="188"/>
      <c r="J16" s="240" t="s">
        <v>121</v>
      </c>
      <c r="K16" s="235" t="s">
        <v>116</v>
      </c>
      <c r="L16" s="249">
        <v>20</v>
      </c>
      <c r="M16" s="242">
        <v>20</v>
      </c>
      <c r="N16" s="242">
        <v>22.45</v>
      </c>
      <c r="O16" s="242">
        <v>25.200125000000003</v>
      </c>
      <c r="P16" s="242">
        <v>28.287140312500007</v>
      </c>
      <c r="Q16" s="242">
        <v>31.75231500078126</v>
      </c>
      <c r="R16" s="242">
        <v>35.64197358837696</v>
      </c>
      <c r="S16" s="242">
        <v>40.00811535295314</v>
      </c>
      <c r="T16" s="242">
        <v>44.90910948368991</v>
      </c>
      <c r="U16" s="242">
        <v>50.41047539544192</v>
      </c>
      <c r="V16" s="242">
        <v>56.58575863138356</v>
      </c>
      <c r="W16" s="242">
        <v>63.51751406372805</v>
      </c>
      <c r="X16" s="242">
        <v>71.29840953653473</v>
      </c>
      <c r="Y16" s="242">
        <v>80.03246470476026</v>
      </c>
      <c r="Z16" s="242">
        <v>89.8364416310934</v>
      </c>
      <c r="AA16" s="242">
        <v>100.84140573090235</v>
      </c>
      <c r="AB16" s="242">
        <v>113.19447793293789</v>
      </c>
      <c r="AC16" s="242">
        <v>127.06080147972278</v>
      </c>
      <c r="AD16" s="242">
        <v>142.62574966098884</v>
      </c>
      <c r="AE16" s="242">
        <v>160.09740399446</v>
      </c>
      <c r="AF16" s="243">
        <v>179.70933598378136</v>
      </c>
    </row>
    <row r="17" spans="6:32" ht="15" customHeight="1">
      <c r="F17" s="389"/>
      <c r="I17" s="188"/>
      <c r="J17" s="240" t="s">
        <v>140</v>
      </c>
      <c r="K17" s="235" t="s">
        <v>116</v>
      </c>
      <c r="L17" s="249">
        <v>0</v>
      </c>
      <c r="M17" s="242">
        <v>0</v>
      </c>
      <c r="N17" s="242">
        <v>0</v>
      </c>
      <c r="O17" s="242">
        <v>0</v>
      </c>
      <c r="P17" s="242">
        <v>0</v>
      </c>
      <c r="Q17" s="242">
        <v>0</v>
      </c>
      <c r="R17" s="242">
        <v>0</v>
      </c>
      <c r="S17" s="242">
        <v>0</v>
      </c>
      <c r="T17" s="242">
        <v>0</v>
      </c>
      <c r="U17" s="242">
        <v>0</v>
      </c>
      <c r="V17" s="242">
        <v>0</v>
      </c>
      <c r="W17" s="242">
        <v>0</v>
      </c>
      <c r="X17" s="242">
        <v>0</v>
      </c>
      <c r="Y17" s="242">
        <v>0</v>
      </c>
      <c r="Z17" s="242">
        <v>0</v>
      </c>
      <c r="AA17" s="242">
        <v>0</v>
      </c>
      <c r="AB17" s="242">
        <v>0</v>
      </c>
      <c r="AC17" s="242">
        <v>0</v>
      </c>
      <c r="AD17" s="242">
        <v>0</v>
      </c>
      <c r="AE17" s="242">
        <v>0</v>
      </c>
      <c r="AF17" s="243">
        <v>0</v>
      </c>
    </row>
    <row r="18" spans="6:32" ht="9" customHeight="1">
      <c r="F18" s="389"/>
      <c r="I18" s="245"/>
      <c r="J18" s="213"/>
      <c r="K18" s="235"/>
      <c r="L18" s="249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3"/>
    </row>
    <row r="19" spans="6:32" ht="15" customHeight="1" hidden="1" outlineLevel="1">
      <c r="F19" s="389"/>
      <c r="I19" s="234" t="s">
        <v>123</v>
      </c>
      <c r="J19" s="213"/>
      <c r="K19" s="235" t="s">
        <v>116</v>
      </c>
      <c r="L19" s="249">
        <v>0</v>
      </c>
      <c r="M19" s="242">
        <v>0</v>
      </c>
      <c r="N19" s="242">
        <v>0</v>
      </c>
      <c r="O19" s="242">
        <v>0</v>
      </c>
      <c r="P19" s="242">
        <v>0</v>
      </c>
      <c r="Q19" s="242">
        <v>0</v>
      </c>
      <c r="R19" s="242">
        <v>0</v>
      </c>
      <c r="S19" s="242">
        <v>0</v>
      </c>
      <c r="T19" s="242">
        <v>0</v>
      </c>
      <c r="U19" s="242">
        <v>0</v>
      </c>
      <c r="V19" s="242">
        <v>0</v>
      </c>
      <c r="W19" s="242">
        <v>0</v>
      </c>
      <c r="X19" s="242">
        <v>0</v>
      </c>
      <c r="Y19" s="242">
        <v>0</v>
      </c>
      <c r="Z19" s="242">
        <v>0</v>
      </c>
      <c r="AA19" s="242">
        <v>0</v>
      </c>
      <c r="AB19" s="242">
        <v>0</v>
      </c>
      <c r="AC19" s="242">
        <v>0</v>
      </c>
      <c r="AD19" s="242">
        <v>0</v>
      </c>
      <c r="AE19" s="242">
        <v>0</v>
      </c>
      <c r="AF19" s="243">
        <v>0</v>
      </c>
    </row>
    <row r="20" spans="6:32" ht="6.75" customHeight="1" hidden="1" outlineLevel="1">
      <c r="F20" s="389"/>
      <c r="I20" s="234"/>
      <c r="J20" s="213"/>
      <c r="K20" s="235"/>
      <c r="L20" s="249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3"/>
    </row>
    <row r="21" spans="6:32" ht="15" customHeight="1" collapsed="1">
      <c r="F21" s="389"/>
      <c r="I21" s="234" t="s">
        <v>207</v>
      </c>
      <c r="J21" s="213"/>
      <c r="K21" s="235" t="s">
        <v>116</v>
      </c>
      <c r="L21" s="249">
        <v>85</v>
      </c>
      <c r="M21" s="242">
        <v>85</v>
      </c>
      <c r="N21" s="242">
        <v>95.4125</v>
      </c>
      <c r="O21" s="242">
        <v>107.10053125000002</v>
      </c>
      <c r="P21" s="242">
        <v>120.22034632812502</v>
      </c>
      <c r="Q21" s="242">
        <v>134.94733875332034</v>
      </c>
      <c r="R21" s="242">
        <v>151.47838775060208</v>
      </c>
      <c r="S21" s="242">
        <v>170.03449025005085</v>
      </c>
      <c r="T21" s="242">
        <v>190.86371530568212</v>
      </c>
      <c r="U21" s="242">
        <v>214.24452043062817</v>
      </c>
      <c r="V21" s="242">
        <v>240.48947418338014</v>
      </c>
      <c r="W21" s="242">
        <v>269.9494347708442</v>
      </c>
      <c r="X21" s="242">
        <v>303.01824053027264</v>
      </c>
      <c r="Y21" s="242">
        <v>340.13797499523105</v>
      </c>
      <c r="Z21" s="242">
        <v>381.8048769321469</v>
      </c>
      <c r="AA21" s="242">
        <v>428.57597435633494</v>
      </c>
      <c r="AB21" s="242">
        <v>481.076531214986</v>
      </c>
      <c r="AC21" s="242">
        <v>540.0084062888218</v>
      </c>
      <c r="AD21" s="242">
        <v>606.1594360592026</v>
      </c>
      <c r="AE21" s="242">
        <v>680.413966976455</v>
      </c>
      <c r="AF21" s="243">
        <v>763.7646779310708</v>
      </c>
    </row>
    <row r="22" spans="6:32" ht="15" customHeight="1" hidden="1" outlineLevel="1">
      <c r="F22" s="389"/>
      <c r="I22" s="234"/>
      <c r="J22" s="213"/>
      <c r="K22" s="235"/>
      <c r="L22" s="249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3"/>
    </row>
    <row r="23" spans="9:32" ht="15" customHeight="1" hidden="1" outlineLevel="1">
      <c r="I23" s="246" t="s">
        <v>125</v>
      </c>
      <c r="J23" s="213"/>
      <c r="K23" s="235" t="s">
        <v>126</v>
      </c>
      <c r="L23" s="236">
        <v>0</v>
      </c>
      <c r="M23" s="242">
        <v>0</v>
      </c>
      <c r="N23" s="242">
        <v>0</v>
      </c>
      <c r="O23" s="242">
        <v>0</v>
      </c>
      <c r="P23" s="242">
        <v>0</v>
      </c>
      <c r="Q23" s="242">
        <v>0</v>
      </c>
      <c r="R23" s="242">
        <v>0</v>
      </c>
      <c r="S23" s="242">
        <v>0</v>
      </c>
      <c r="T23" s="242">
        <v>0</v>
      </c>
      <c r="U23" s="242">
        <v>0</v>
      </c>
      <c r="V23" s="242">
        <v>0</v>
      </c>
      <c r="W23" s="242">
        <v>0</v>
      </c>
      <c r="X23" s="242">
        <v>0</v>
      </c>
      <c r="Y23" s="242">
        <v>0</v>
      </c>
      <c r="Z23" s="242">
        <v>0</v>
      </c>
      <c r="AA23" s="242">
        <v>0</v>
      </c>
      <c r="AB23" s="242">
        <v>0</v>
      </c>
      <c r="AC23" s="242">
        <v>0</v>
      </c>
      <c r="AD23" s="242">
        <v>0</v>
      </c>
      <c r="AE23" s="242">
        <v>0</v>
      </c>
      <c r="AF23" s="243">
        <v>0</v>
      </c>
    </row>
    <row r="24" spans="9:32" ht="6.75" customHeight="1" collapsed="1">
      <c r="I24" s="246"/>
      <c r="J24" s="213"/>
      <c r="K24" s="248"/>
      <c r="L24" s="236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3"/>
    </row>
    <row r="25" spans="2:32" ht="15" customHeight="1">
      <c r="B25" s="392" t="s">
        <v>208</v>
      </c>
      <c r="C25" s="393"/>
      <c r="D25" s="393"/>
      <c r="E25" s="394"/>
      <c r="I25" s="234" t="s">
        <v>141</v>
      </c>
      <c r="J25" s="213"/>
      <c r="K25" s="235" t="s">
        <v>126</v>
      </c>
      <c r="L25" s="236">
        <v>0</v>
      </c>
      <c r="M25" s="242">
        <v>0</v>
      </c>
      <c r="N25" s="242">
        <v>0</v>
      </c>
      <c r="O25" s="242">
        <v>0</v>
      </c>
      <c r="P25" s="242">
        <v>0</v>
      </c>
      <c r="Q25" s="242">
        <v>0</v>
      </c>
      <c r="R25" s="242">
        <v>0</v>
      </c>
      <c r="S25" s="242">
        <v>0</v>
      </c>
      <c r="T25" s="242">
        <v>0</v>
      </c>
      <c r="U25" s="242">
        <v>0</v>
      </c>
      <c r="V25" s="242">
        <v>0</v>
      </c>
      <c r="W25" s="242">
        <v>0</v>
      </c>
      <c r="X25" s="242">
        <v>0</v>
      </c>
      <c r="Y25" s="242">
        <v>0</v>
      </c>
      <c r="Z25" s="242">
        <v>0</v>
      </c>
      <c r="AA25" s="242">
        <v>0</v>
      </c>
      <c r="AB25" s="242">
        <v>0</v>
      </c>
      <c r="AC25" s="242">
        <v>0</v>
      </c>
      <c r="AD25" s="242">
        <v>0</v>
      </c>
      <c r="AE25" s="242">
        <v>0</v>
      </c>
      <c r="AF25" s="243">
        <v>0</v>
      </c>
    </row>
    <row r="26" spans="2:32" ht="15" customHeight="1">
      <c r="B26" s="66" t="str">
        <f>+'[3]VOLUME'!A106</f>
        <v> 0   - 10</v>
      </c>
      <c r="C26" s="213">
        <f>+'[3]VOLUME'!B106</f>
        <v>0.29</v>
      </c>
      <c r="D26" s="390">
        <v>50</v>
      </c>
      <c r="E26" s="286">
        <f>+C26*D26</f>
        <v>14.499999999999998</v>
      </c>
      <c r="I26" s="234" t="s">
        <v>127</v>
      </c>
      <c r="J26" s="213"/>
      <c r="K26" s="235"/>
      <c r="L26" s="236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3"/>
    </row>
    <row r="27" spans="2:32" ht="15" customHeight="1">
      <c r="B27" s="66" t="str">
        <f>+'[3]VOLUME'!A107</f>
        <v> 11 - 30</v>
      </c>
      <c r="C27" s="213">
        <f>+'[3]VOLUME'!B107</f>
        <v>0.47</v>
      </c>
      <c r="D27" s="390">
        <v>50</v>
      </c>
      <c r="E27" s="286">
        <f>+C27*D27</f>
        <v>23.5</v>
      </c>
      <c r="I27" s="245"/>
      <c r="J27" s="213" t="s">
        <v>209</v>
      </c>
      <c r="K27" s="235" t="s">
        <v>126</v>
      </c>
      <c r="L27" s="249">
        <v>50</v>
      </c>
      <c r="M27" s="242">
        <v>50</v>
      </c>
      <c r="N27" s="242">
        <v>56.125</v>
      </c>
      <c r="O27" s="242">
        <v>63.0003125</v>
      </c>
      <c r="P27" s="242">
        <v>70.71785078125001</v>
      </c>
      <c r="Q27" s="242">
        <v>79.38078750195314</v>
      </c>
      <c r="R27" s="242">
        <v>89.1049339709424</v>
      </c>
      <c r="S27" s="242">
        <v>100.02028838238286</v>
      </c>
      <c r="T27" s="242">
        <v>112.27277370922477</v>
      </c>
      <c r="U27" s="242">
        <v>126.0261884886048</v>
      </c>
      <c r="V27" s="242">
        <v>141.46439657845892</v>
      </c>
      <c r="W27" s="242">
        <v>158.79378515932012</v>
      </c>
      <c r="X27" s="242">
        <v>178.24602384133686</v>
      </c>
      <c r="Y27" s="242">
        <v>200.08116176190063</v>
      </c>
      <c r="Z27" s="242">
        <v>224.5911040777335</v>
      </c>
      <c r="AA27" s="242">
        <v>252.10351432725585</v>
      </c>
      <c r="AB27" s="242">
        <v>282.9861948323447</v>
      </c>
      <c r="AC27" s="242">
        <v>317.65200369930693</v>
      </c>
      <c r="AD27" s="242">
        <v>356.5643741524721</v>
      </c>
      <c r="AE27" s="242">
        <v>400.24350998614995</v>
      </c>
      <c r="AF27" s="243">
        <v>449.2733399594534</v>
      </c>
    </row>
    <row r="28" spans="2:32" ht="15" customHeight="1">
      <c r="B28" s="66" t="str">
        <f>+'[3]VOLUME'!A108</f>
        <v>  &gt;   30</v>
      </c>
      <c r="C28" s="213">
        <f>+'[3]VOLUME'!B108</f>
        <v>0.24</v>
      </c>
      <c r="D28" s="390">
        <v>50</v>
      </c>
      <c r="E28" s="286">
        <f>+C28*D28</f>
        <v>12</v>
      </c>
      <c r="I28" s="244"/>
      <c r="J28" s="213" t="s">
        <v>129</v>
      </c>
      <c r="K28" s="235" t="s">
        <v>126</v>
      </c>
      <c r="L28" s="241">
        <v>800</v>
      </c>
      <c r="M28" s="242">
        <v>800</v>
      </c>
      <c r="N28" s="242">
        <v>898</v>
      </c>
      <c r="O28" s="242">
        <v>1008.005</v>
      </c>
      <c r="P28" s="242">
        <v>1131.4856125000001</v>
      </c>
      <c r="Q28" s="242">
        <v>1270.0926000312502</v>
      </c>
      <c r="R28" s="242">
        <v>1425.6789435350784</v>
      </c>
      <c r="S28" s="242">
        <v>1600.3246141181257</v>
      </c>
      <c r="T28" s="242">
        <v>1796.3643793475962</v>
      </c>
      <c r="U28" s="242">
        <v>2016.4190158176768</v>
      </c>
      <c r="V28" s="242">
        <v>2263.4303452553427</v>
      </c>
      <c r="W28" s="242">
        <v>2540.700562549122</v>
      </c>
      <c r="X28" s="242">
        <v>2851.93638146139</v>
      </c>
      <c r="Y28" s="242">
        <v>3201.29858819041</v>
      </c>
      <c r="Z28" s="242">
        <v>3593.457665243736</v>
      </c>
      <c r="AA28" s="242">
        <v>4033.6562292360936</v>
      </c>
      <c r="AB28" s="242">
        <v>4527.779117317516</v>
      </c>
      <c r="AC28" s="242">
        <v>5082.432059188911</v>
      </c>
      <c r="AD28" s="242">
        <v>5705.029986439554</v>
      </c>
      <c r="AE28" s="242">
        <v>6403.896159778399</v>
      </c>
      <c r="AF28" s="243">
        <v>7188.373439351254</v>
      </c>
    </row>
    <row r="29" spans="2:32" ht="15" customHeight="1">
      <c r="B29" s="391"/>
      <c r="C29" s="226"/>
      <c r="D29" s="226"/>
      <c r="E29" s="229">
        <f>SUM(E26:E28)</f>
        <v>50</v>
      </c>
      <c r="I29" s="245"/>
      <c r="J29" s="213" t="s">
        <v>130</v>
      </c>
      <c r="K29" s="235" t="s">
        <v>126</v>
      </c>
      <c r="L29" s="241">
        <v>450</v>
      </c>
      <c r="M29" s="242">
        <v>450</v>
      </c>
      <c r="N29" s="242">
        <v>505.125</v>
      </c>
      <c r="O29" s="242">
        <v>567.0028125000001</v>
      </c>
      <c r="P29" s="242">
        <v>636.4606570312501</v>
      </c>
      <c r="Q29" s="242">
        <v>714.4270875175782</v>
      </c>
      <c r="R29" s="242">
        <v>801.9444057384816</v>
      </c>
      <c r="S29" s="242">
        <v>900.1825954414458</v>
      </c>
      <c r="T29" s="242">
        <v>1010.4549633830229</v>
      </c>
      <c r="U29" s="242">
        <v>1134.2356963974432</v>
      </c>
      <c r="V29" s="242">
        <v>1273.17956920613</v>
      </c>
      <c r="W29" s="242">
        <v>1429.144066433881</v>
      </c>
      <c r="X29" s="242">
        <v>1604.2142145720318</v>
      </c>
      <c r="Y29" s="242">
        <v>1800.7304558571057</v>
      </c>
      <c r="Z29" s="242">
        <v>2021.3199366996014</v>
      </c>
      <c r="AA29" s="242">
        <v>2268.9316289453027</v>
      </c>
      <c r="AB29" s="242">
        <v>2546.8757534911024</v>
      </c>
      <c r="AC29" s="242">
        <v>2858.8680332937624</v>
      </c>
      <c r="AD29" s="242">
        <v>3209.0793673722487</v>
      </c>
      <c r="AE29" s="242">
        <v>3602.1915898753496</v>
      </c>
      <c r="AF29" s="243">
        <v>4043.4600596350806</v>
      </c>
    </row>
    <row r="30" spans="9:32" ht="15" customHeight="1" hidden="1" outlineLevel="1">
      <c r="I30" s="250" t="s">
        <v>131</v>
      </c>
      <c r="J30" s="213"/>
      <c r="K30" s="235"/>
      <c r="L30" s="247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51"/>
      <c r="AB30" s="242"/>
      <c r="AC30" s="242"/>
      <c r="AD30" s="242"/>
      <c r="AE30" s="242"/>
      <c r="AF30" s="243"/>
    </row>
    <row r="31" spans="9:32" ht="15" customHeight="1" hidden="1" outlineLevel="1">
      <c r="I31" s="245"/>
      <c r="J31" s="213" t="s">
        <v>128</v>
      </c>
      <c r="K31" s="235" t="s">
        <v>126</v>
      </c>
      <c r="L31" s="247">
        <v>0</v>
      </c>
      <c r="M31" s="242">
        <v>0</v>
      </c>
      <c r="N31" s="242">
        <v>0</v>
      </c>
      <c r="O31" s="242">
        <v>0</v>
      </c>
      <c r="P31" s="242">
        <v>0</v>
      </c>
      <c r="Q31" s="242">
        <v>0</v>
      </c>
      <c r="R31" s="242">
        <v>0</v>
      </c>
      <c r="S31" s="242">
        <v>0</v>
      </c>
      <c r="T31" s="242">
        <v>0</v>
      </c>
      <c r="U31" s="242">
        <v>0</v>
      </c>
      <c r="V31" s="242">
        <v>0</v>
      </c>
      <c r="W31" s="242">
        <v>0</v>
      </c>
      <c r="X31" s="242">
        <v>0</v>
      </c>
      <c r="Y31" s="242">
        <v>0</v>
      </c>
      <c r="Z31" s="242">
        <v>0</v>
      </c>
      <c r="AA31" s="251">
        <v>0</v>
      </c>
      <c r="AB31" s="242">
        <v>0</v>
      </c>
      <c r="AC31" s="242">
        <v>0</v>
      </c>
      <c r="AD31" s="242">
        <v>0</v>
      </c>
      <c r="AE31" s="242">
        <v>0</v>
      </c>
      <c r="AF31" s="243">
        <v>0</v>
      </c>
    </row>
    <row r="32" spans="9:32" ht="15" customHeight="1" hidden="1" outlineLevel="1">
      <c r="I32" s="245"/>
      <c r="J32" s="213" t="s">
        <v>129</v>
      </c>
      <c r="K32" s="235" t="s">
        <v>126</v>
      </c>
      <c r="L32" s="247">
        <v>0</v>
      </c>
      <c r="M32" s="242">
        <v>0</v>
      </c>
      <c r="N32" s="242">
        <v>0</v>
      </c>
      <c r="O32" s="242">
        <v>0</v>
      </c>
      <c r="P32" s="242">
        <v>0</v>
      </c>
      <c r="Q32" s="242">
        <v>0</v>
      </c>
      <c r="R32" s="242">
        <v>0</v>
      </c>
      <c r="S32" s="242">
        <v>0</v>
      </c>
      <c r="T32" s="242">
        <v>0</v>
      </c>
      <c r="U32" s="242">
        <v>0</v>
      </c>
      <c r="V32" s="242">
        <v>0</v>
      </c>
      <c r="W32" s="242">
        <v>0</v>
      </c>
      <c r="X32" s="242">
        <v>0</v>
      </c>
      <c r="Y32" s="242">
        <v>0</v>
      </c>
      <c r="Z32" s="242">
        <v>0</v>
      </c>
      <c r="AA32" s="251">
        <v>0</v>
      </c>
      <c r="AB32" s="242">
        <v>0</v>
      </c>
      <c r="AC32" s="242">
        <v>0</v>
      </c>
      <c r="AD32" s="242">
        <v>0</v>
      </c>
      <c r="AE32" s="242">
        <v>0</v>
      </c>
      <c r="AF32" s="243">
        <v>0</v>
      </c>
    </row>
    <row r="33" spans="9:32" ht="15" customHeight="1" hidden="1" outlineLevel="1">
      <c r="I33" s="245"/>
      <c r="J33" s="213" t="s">
        <v>130</v>
      </c>
      <c r="K33" s="235" t="s">
        <v>126</v>
      </c>
      <c r="L33" s="247">
        <v>0</v>
      </c>
      <c r="M33" s="242">
        <v>0</v>
      </c>
      <c r="N33" s="242">
        <v>0</v>
      </c>
      <c r="O33" s="242">
        <v>0</v>
      </c>
      <c r="P33" s="242">
        <v>0</v>
      </c>
      <c r="Q33" s="242">
        <v>0</v>
      </c>
      <c r="R33" s="242">
        <v>0</v>
      </c>
      <c r="S33" s="242">
        <v>0</v>
      </c>
      <c r="T33" s="242">
        <v>0</v>
      </c>
      <c r="U33" s="242">
        <v>0</v>
      </c>
      <c r="V33" s="242">
        <v>0</v>
      </c>
      <c r="W33" s="242">
        <v>0</v>
      </c>
      <c r="X33" s="242">
        <v>0</v>
      </c>
      <c r="Y33" s="242">
        <v>0</v>
      </c>
      <c r="Z33" s="242">
        <v>0</v>
      </c>
      <c r="AA33" s="251">
        <v>0</v>
      </c>
      <c r="AB33" s="242">
        <v>0</v>
      </c>
      <c r="AC33" s="242">
        <v>0</v>
      </c>
      <c r="AD33" s="242">
        <v>0</v>
      </c>
      <c r="AE33" s="242">
        <v>0</v>
      </c>
      <c r="AF33" s="243">
        <v>0</v>
      </c>
    </row>
    <row r="34" spans="9:32" ht="6.75" customHeight="1" collapsed="1">
      <c r="I34" s="245"/>
      <c r="J34" s="213"/>
      <c r="K34" s="252"/>
      <c r="L34" s="236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8"/>
      <c r="AE34" s="238"/>
      <c r="AF34" s="239"/>
    </row>
    <row r="35" spans="9:32" ht="15" customHeight="1">
      <c r="I35" s="250" t="s">
        <v>142</v>
      </c>
      <c r="J35" s="213"/>
      <c r="K35" s="252"/>
      <c r="L35" s="236">
        <v>88</v>
      </c>
      <c r="M35" s="237">
        <v>88</v>
      </c>
      <c r="N35" s="237">
        <v>88</v>
      </c>
      <c r="O35" s="237">
        <v>88</v>
      </c>
      <c r="P35" s="237">
        <v>88</v>
      </c>
      <c r="Q35" s="237">
        <v>88</v>
      </c>
      <c r="R35" s="237">
        <v>88</v>
      </c>
      <c r="S35" s="237">
        <v>88</v>
      </c>
      <c r="T35" s="237">
        <v>88</v>
      </c>
      <c r="U35" s="237">
        <v>88</v>
      </c>
      <c r="V35" s="237">
        <v>88</v>
      </c>
      <c r="W35" s="237">
        <v>88</v>
      </c>
      <c r="X35" s="237">
        <v>88</v>
      </c>
      <c r="Y35" s="237">
        <v>88</v>
      </c>
      <c r="Z35" s="237">
        <v>88</v>
      </c>
      <c r="AA35" s="237">
        <v>88</v>
      </c>
      <c r="AB35" s="237">
        <v>88</v>
      </c>
      <c r="AC35" s="237">
        <v>88</v>
      </c>
      <c r="AD35" s="237">
        <v>88</v>
      </c>
      <c r="AE35" s="237">
        <v>88</v>
      </c>
      <c r="AF35" s="239">
        <v>88</v>
      </c>
    </row>
    <row r="36" spans="9:32" ht="6.75" customHeight="1">
      <c r="I36" s="253"/>
      <c r="J36" s="226"/>
      <c r="K36" s="254"/>
      <c r="L36" s="236"/>
      <c r="M36" s="255"/>
      <c r="N36" s="237"/>
      <c r="O36" s="237"/>
      <c r="P36" s="237"/>
      <c r="Q36" s="237"/>
      <c r="R36" s="237"/>
      <c r="S36" s="237"/>
      <c r="T36" s="238"/>
      <c r="U36" s="237"/>
      <c r="V36" s="237"/>
      <c r="W36" s="237"/>
      <c r="X36" s="237"/>
      <c r="Y36" s="237"/>
      <c r="Z36" s="237"/>
      <c r="AA36" s="237"/>
      <c r="AB36" s="237"/>
      <c r="AC36" s="237"/>
      <c r="AD36" s="238"/>
      <c r="AE36" s="238"/>
      <c r="AF36" s="256"/>
    </row>
    <row r="37" spans="9:32" ht="14.25" customHeight="1">
      <c r="I37" s="234" t="s">
        <v>114</v>
      </c>
      <c r="J37" s="213"/>
      <c r="K37" s="257" t="s">
        <v>1</v>
      </c>
      <c r="L37" s="232">
        <v>2005</v>
      </c>
      <c r="M37" s="213">
        <v>2006</v>
      </c>
      <c r="N37" s="231">
        <v>2007</v>
      </c>
      <c r="O37" s="231">
        <v>2008</v>
      </c>
      <c r="P37" s="231">
        <v>2009</v>
      </c>
      <c r="Q37" s="231">
        <v>2010</v>
      </c>
      <c r="R37" s="231">
        <v>2011</v>
      </c>
      <c r="S37" s="231">
        <v>2012</v>
      </c>
      <c r="T37" s="231">
        <v>2013</v>
      </c>
      <c r="U37" s="231">
        <v>2014</v>
      </c>
      <c r="V37" s="231">
        <v>2015</v>
      </c>
      <c r="W37" s="231">
        <v>2016</v>
      </c>
      <c r="X37" s="231">
        <v>2017</v>
      </c>
      <c r="Y37" s="231">
        <v>2018</v>
      </c>
      <c r="Z37" s="231">
        <v>2019</v>
      </c>
      <c r="AA37" s="231">
        <v>2020</v>
      </c>
      <c r="AB37" s="231">
        <v>2021</v>
      </c>
      <c r="AC37" s="231">
        <v>2022</v>
      </c>
      <c r="AD37" s="231">
        <v>2023</v>
      </c>
      <c r="AE37" s="231">
        <v>2024</v>
      </c>
      <c r="AF37" s="233">
        <v>2025</v>
      </c>
    </row>
    <row r="38" spans="9:32" ht="6.75" customHeight="1">
      <c r="I38" s="234"/>
      <c r="J38" s="213"/>
      <c r="K38" s="235"/>
      <c r="L38" s="258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60"/>
    </row>
    <row r="39" spans="9:32" ht="15" customHeight="1">
      <c r="I39" s="188"/>
      <c r="J39" s="240" t="s">
        <v>115</v>
      </c>
      <c r="K39" s="261" t="s">
        <v>135</v>
      </c>
      <c r="L39" s="258">
        <v>0.22727272727272727</v>
      </c>
      <c r="M39" s="259">
        <v>0.22727272727272727</v>
      </c>
      <c r="N39" s="259">
        <v>0.2551136363636364</v>
      </c>
      <c r="O39" s="259">
        <v>0.28636505681818186</v>
      </c>
      <c r="P39" s="259">
        <v>0.32144477627840917</v>
      </c>
      <c r="Q39" s="259">
        <v>0.3608217613725143</v>
      </c>
      <c r="R39" s="259">
        <v>0.4050224271406473</v>
      </c>
      <c r="S39" s="259">
        <v>0.4546376744653766</v>
      </c>
      <c r="T39" s="259">
        <v>0.5103307895873853</v>
      </c>
      <c r="U39" s="259">
        <v>0.57284631131184</v>
      </c>
      <c r="V39" s="259">
        <v>0.6430199844475405</v>
      </c>
      <c r="W39" s="259">
        <v>0.7217899325423642</v>
      </c>
      <c r="X39" s="259">
        <v>0.8102091992788037</v>
      </c>
      <c r="Y39" s="259">
        <v>0.9094598261904575</v>
      </c>
      <c r="Z39" s="259">
        <v>1.0208686548987886</v>
      </c>
      <c r="AA39" s="259">
        <v>1.1459250651238904</v>
      </c>
      <c r="AB39" s="259">
        <v>1.286300885601567</v>
      </c>
      <c r="AC39" s="259">
        <v>1.443872744087759</v>
      </c>
      <c r="AD39" s="259">
        <v>1.6207471552385095</v>
      </c>
      <c r="AE39" s="259">
        <v>1.8192886817552272</v>
      </c>
      <c r="AF39" s="262">
        <v>2.042151545270243</v>
      </c>
    </row>
    <row r="40" spans="9:32" ht="15" customHeight="1">
      <c r="I40" s="188"/>
      <c r="J40" s="240" t="s">
        <v>137</v>
      </c>
      <c r="K40" s="261" t="s">
        <v>135</v>
      </c>
      <c r="L40" s="258">
        <v>0.2840909090909091</v>
      </c>
      <c r="M40" s="259">
        <v>0.2840909090909091</v>
      </c>
      <c r="N40" s="259">
        <v>0.31889204545454547</v>
      </c>
      <c r="O40" s="259">
        <v>0.35795632102272734</v>
      </c>
      <c r="P40" s="259">
        <v>0.4018059703480114</v>
      </c>
      <c r="Q40" s="259">
        <v>0.4510272017156428</v>
      </c>
      <c r="R40" s="259">
        <v>0.5062780339258091</v>
      </c>
      <c r="S40" s="259">
        <v>0.5682970930817208</v>
      </c>
      <c r="T40" s="259">
        <v>0.6379134869842317</v>
      </c>
      <c r="U40" s="259">
        <v>0.7160578891398001</v>
      </c>
      <c r="V40" s="259">
        <v>0.8037749805594256</v>
      </c>
      <c r="W40" s="259">
        <v>0.9022374156779552</v>
      </c>
      <c r="X40" s="259">
        <v>1.012761499098505</v>
      </c>
      <c r="Y40" s="259">
        <v>1.1368247827380717</v>
      </c>
      <c r="Z40" s="259">
        <v>1.2760858186234858</v>
      </c>
      <c r="AA40" s="259">
        <v>1.4324063314048627</v>
      </c>
      <c r="AB40" s="259">
        <v>1.6078761070019587</v>
      </c>
      <c r="AC40" s="259">
        <v>1.8048409301096984</v>
      </c>
      <c r="AD40" s="259">
        <v>2.025933944048137</v>
      </c>
      <c r="AE40" s="259">
        <v>2.274110852194034</v>
      </c>
      <c r="AF40" s="262">
        <v>2.5526894315878033</v>
      </c>
    </row>
    <row r="41" spans="9:32" ht="15" customHeight="1">
      <c r="I41" s="244"/>
      <c r="J41" s="213" t="s">
        <v>117</v>
      </c>
      <c r="K41" s="261" t="s">
        <v>135</v>
      </c>
      <c r="L41" s="258">
        <v>0.3409090909090909</v>
      </c>
      <c r="M41" s="259">
        <v>0.3409090909090909</v>
      </c>
      <c r="N41" s="259">
        <v>0.3826704545454546</v>
      </c>
      <c r="O41" s="259">
        <v>0.4295475852272728</v>
      </c>
      <c r="P41" s="259">
        <v>0.4821671644176137</v>
      </c>
      <c r="Q41" s="259">
        <v>0.5412326420587714</v>
      </c>
      <c r="R41" s="259">
        <v>0.6075336407109709</v>
      </c>
      <c r="S41" s="259">
        <v>0.6819565116980649</v>
      </c>
      <c r="T41" s="259">
        <v>0.765496184381078</v>
      </c>
      <c r="U41" s="259">
        <v>0.85926946696776</v>
      </c>
      <c r="V41" s="259">
        <v>0.9645299766713108</v>
      </c>
      <c r="W41" s="259">
        <v>1.0826848988135465</v>
      </c>
      <c r="X41" s="259">
        <v>1.215313798918206</v>
      </c>
      <c r="Y41" s="259">
        <v>1.364189739285686</v>
      </c>
      <c r="Z41" s="259">
        <v>1.5313029823481827</v>
      </c>
      <c r="AA41" s="259">
        <v>1.7188875976858355</v>
      </c>
      <c r="AB41" s="259">
        <v>1.9294513284023502</v>
      </c>
      <c r="AC41" s="259">
        <v>2.1658091161316384</v>
      </c>
      <c r="AD41" s="259">
        <v>2.431120732857764</v>
      </c>
      <c r="AE41" s="259">
        <v>2.7289330226328405</v>
      </c>
      <c r="AF41" s="262">
        <v>3.063227317905364</v>
      </c>
    </row>
    <row r="42" spans="9:32" ht="8.25" customHeight="1">
      <c r="I42" s="244"/>
      <c r="J42" s="213"/>
      <c r="K42" s="261"/>
      <c r="L42" s="258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62"/>
    </row>
    <row r="43" spans="9:32" ht="15" customHeight="1">
      <c r="I43" s="234" t="s">
        <v>118</v>
      </c>
      <c r="J43" s="213"/>
      <c r="K43" s="261" t="s">
        <v>135</v>
      </c>
      <c r="L43" s="258">
        <v>0.3835227272727273</v>
      </c>
      <c r="M43" s="259">
        <v>0.3835227272727273</v>
      </c>
      <c r="N43" s="259">
        <v>0.43050426136363634</v>
      </c>
      <c r="O43" s="259">
        <v>0.48324103338068186</v>
      </c>
      <c r="P43" s="259">
        <v>0.5424380599698154</v>
      </c>
      <c r="Q43" s="259">
        <v>0.6088867223161178</v>
      </c>
      <c r="R43" s="259">
        <v>0.6834753457998423</v>
      </c>
      <c r="S43" s="259">
        <v>0.7672010756603231</v>
      </c>
      <c r="T43" s="259">
        <v>0.8611832074287128</v>
      </c>
      <c r="U43" s="259">
        <v>0.96667815033873</v>
      </c>
      <c r="V43" s="259">
        <v>1.0850962237552244</v>
      </c>
      <c r="W43" s="259">
        <v>1.2180205111652396</v>
      </c>
      <c r="X43" s="259">
        <v>1.3672280237829815</v>
      </c>
      <c r="Y43" s="259">
        <v>1.5347134566963967</v>
      </c>
      <c r="Z43" s="259">
        <v>1.7227158551417057</v>
      </c>
      <c r="AA43" s="259">
        <v>1.933748547396565</v>
      </c>
      <c r="AB43" s="259">
        <v>2.170632744452644</v>
      </c>
      <c r="AC43" s="259">
        <v>2.436535255648093</v>
      </c>
      <c r="AD43" s="259">
        <v>2.7350108244649847</v>
      </c>
      <c r="AE43" s="259">
        <v>3.070049650461946</v>
      </c>
      <c r="AF43" s="262">
        <v>3.4461307326435344</v>
      </c>
    </row>
    <row r="44" spans="9:32" ht="15" customHeight="1">
      <c r="I44" s="234" t="s">
        <v>119</v>
      </c>
      <c r="J44" s="213"/>
      <c r="K44" s="261"/>
      <c r="L44" s="258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62"/>
    </row>
    <row r="45" spans="9:32" ht="15" customHeight="1">
      <c r="I45" s="245" t="s">
        <v>120</v>
      </c>
      <c r="J45" s="213"/>
      <c r="K45" s="261" t="s">
        <v>135</v>
      </c>
      <c r="L45" s="258">
        <v>0.5113636363636364</v>
      </c>
      <c r="M45" s="259">
        <v>0.5113636363636364</v>
      </c>
      <c r="N45" s="259">
        <v>0.5740056818181819</v>
      </c>
      <c r="O45" s="259">
        <v>0.6443213778409093</v>
      </c>
      <c r="P45" s="259">
        <v>0.7232507466264205</v>
      </c>
      <c r="Q45" s="259">
        <v>0.8118489630881572</v>
      </c>
      <c r="R45" s="259">
        <v>0.9113004610664563</v>
      </c>
      <c r="S45" s="259">
        <v>1.0229347675470974</v>
      </c>
      <c r="T45" s="259">
        <v>1.148244276571617</v>
      </c>
      <c r="U45" s="259">
        <v>1.28890420045164</v>
      </c>
      <c r="V45" s="259">
        <v>1.446794965006966</v>
      </c>
      <c r="W45" s="259">
        <v>1.6240273482203194</v>
      </c>
      <c r="X45" s="259">
        <v>1.8229706983773086</v>
      </c>
      <c r="Y45" s="259">
        <v>2.046284608928529</v>
      </c>
      <c r="Z45" s="259">
        <v>2.296954473522274</v>
      </c>
      <c r="AA45" s="259">
        <v>2.578331396528753</v>
      </c>
      <c r="AB45" s="259">
        <v>2.8941769926035255</v>
      </c>
      <c r="AC45" s="259">
        <v>3.248713674197458</v>
      </c>
      <c r="AD45" s="259">
        <v>3.646681099286646</v>
      </c>
      <c r="AE45" s="259">
        <v>4.093399533949261</v>
      </c>
      <c r="AF45" s="262">
        <v>4.594840976858046</v>
      </c>
    </row>
    <row r="46" spans="9:32" ht="15" customHeight="1">
      <c r="I46" s="245" t="s">
        <v>132</v>
      </c>
      <c r="J46" s="213"/>
      <c r="K46" s="261" t="s">
        <v>135</v>
      </c>
      <c r="L46" s="258">
        <v>0.22727272727272727</v>
      </c>
      <c r="M46" s="259">
        <v>0.22727272727272727</v>
      </c>
      <c r="N46" s="259">
        <v>0.2551136363636364</v>
      </c>
      <c r="O46" s="259">
        <v>0.28636505681818186</v>
      </c>
      <c r="P46" s="259">
        <v>0.32144477627840917</v>
      </c>
      <c r="Q46" s="259">
        <v>0.3608217613725143</v>
      </c>
      <c r="R46" s="259">
        <v>0.4050224271406473</v>
      </c>
      <c r="S46" s="259">
        <v>0.4546376744653766</v>
      </c>
      <c r="T46" s="259">
        <v>0.5103307895873853</v>
      </c>
      <c r="U46" s="259">
        <v>0.57284631131184</v>
      </c>
      <c r="V46" s="259">
        <v>0.6430199844475405</v>
      </c>
      <c r="W46" s="259">
        <v>0.7217899325423642</v>
      </c>
      <c r="X46" s="259">
        <v>0.8102091992788037</v>
      </c>
      <c r="Y46" s="259">
        <v>0.9094598261904575</v>
      </c>
      <c r="Z46" s="259">
        <v>1.0208686548987886</v>
      </c>
      <c r="AA46" s="259">
        <v>1.1459250651238904</v>
      </c>
      <c r="AB46" s="259">
        <v>1.286300885601567</v>
      </c>
      <c r="AC46" s="259">
        <v>1.443872744087759</v>
      </c>
      <c r="AD46" s="259">
        <v>1.6207471552385095</v>
      </c>
      <c r="AE46" s="259">
        <v>1.8192886817552272</v>
      </c>
      <c r="AF46" s="262">
        <v>2.042151545270243</v>
      </c>
    </row>
    <row r="47" spans="9:32" ht="15" customHeight="1">
      <c r="I47" s="245" t="s">
        <v>122</v>
      </c>
      <c r="J47" s="213"/>
      <c r="K47" s="261" t="s">
        <v>135</v>
      </c>
      <c r="L47" s="258">
        <v>0</v>
      </c>
      <c r="M47" s="259">
        <v>0</v>
      </c>
      <c r="N47" s="259">
        <v>0</v>
      </c>
      <c r="O47" s="259">
        <v>0</v>
      </c>
      <c r="P47" s="259">
        <v>0</v>
      </c>
      <c r="Q47" s="259">
        <v>0</v>
      </c>
      <c r="R47" s="259">
        <v>0</v>
      </c>
      <c r="S47" s="259">
        <v>0</v>
      </c>
      <c r="T47" s="259">
        <v>0</v>
      </c>
      <c r="U47" s="259">
        <v>0</v>
      </c>
      <c r="V47" s="259">
        <v>0</v>
      </c>
      <c r="W47" s="259">
        <v>0</v>
      </c>
      <c r="X47" s="259">
        <v>0</v>
      </c>
      <c r="Y47" s="259">
        <v>0</v>
      </c>
      <c r="Z47" s="259">
        <v>0</v>
      </c>
      <c r="AA47" s="259">
        <v>0</v>
      </c>
      <c r="AB47" s="259">
        <v>0</v>
      </c>
      <c r="AC47" s="259">
        <v>0</v>
      </c>
      <c r="AD47" s="259">
        <v>0</v>
      </c>
      <c r="AE47" s="259">
        <v>0</v>
      </c>
      <c r="AF47" s="262">
        <v>0</v>
      </c>
    </row>
    <row r="48" spans="9:32" ht="6" customHeight="1">
      <c r="I48" s="245"/>
      <c r="J48" s="213"/>
      <c r="K48" s="261"/>
      <c r="L48" s="258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62"/>
    </row>
    <row r="49" spans="9:32" ht="15" customHeight="1" hidden="1" outlineLevel="1">
      <c r="I49" s="234" t="s">
        <v>123</v>
      </c>
      <c r="J49" s="213"/>
      <c r="K49" s="261" t="s">
        <v>135</v>
      </c>
      <c r="L49" s="258">
        <v>0</v>
      </c>
      <c r="M49" s="259">
        <v>0</v>
      </c>
      <c r="N49" s="259">
        <v>0</v>
      </c>
      <c r="O49" s="259">
        <v>0</v>
      </c>
      <c r="P49" s="259">
        <v>0</v>
      </c>
      <c r="Q49" s="259">
        <v>0</v>
      </c>
      <c r="R49" s="259">
        <v>0</v>
      </c>
      <c r="S49" s="259">
        <v>0</v>
      </c>
      <c r="T49" s="259">
        <v>0</v>
      </c>
      <c r="U49" s="259">
        <v>0</v>
      </c>
      <c r="V49" s="259">
        <v>0</v>
      </c>
      <c r="W49" s="259">
        <v>0</v>
      </c>
      <c r="X49" s="259">
        <v>0</v>
      </c>
      <c r="Y49" s="259">
        <v>0</v>
      </c>
      <c r="Z49" s="259">
        <v>0</v>
      </c>
      <c r="AA49" s="259">
        <v>0</v>
      </c>
      <c r="AB49" s="259">
        <v>0</v>
      </c>
      <c r="AC49" s="259">
        <v>0</v>
      </c>
      <c r="AD49" s="259">
        <v>0</v>
      </c>
      <c r="AE49" s="259">
        <v>0</v>
      </c>
      <c r="AF49" s="262">
        <v>0</v>
      </c>
    </row>
    <row r="50" spans="9:32" ht="6" customHeight="1" hidden="1" outlineLevel="1">
      <c r="I50" s="234"/>
      <c r="J50" s="213"/>
      <c r="K50" s="261"/>
      <c r="L50" s="258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62"/>
    </row>
    <row r="51" spans="9:32" ht="15" customHeight="1" collapsed="1">
      <c r="I51" s="234" t="s">
        <v>124</v>
      </c>
      <c r="J51" s="213"/>
      <c r="K51" s="261" t="s">
        <v>135</v>
      </c>
      <c r="L51" s="258">
        <v>0.9659090909090909</v>
      </c>
      <c r="M51" s="259">
        <v>0.9659090909090909</v>
      </c>
      <c r="N51" s="259">
        <v>1.0842329545454545</v>
      </c>
      <c r="O51" s="259">
        <v>1.217051491477273</v>
      </c>
      <c r="P51" s="259">
        <v>1.3661402991832388</v>
      </c>
      <c r="Q51" s="259">
        <v>1.5334924858331858</v>
      </c>
      <c r="R51" s="259">
        <v>1.721345315347751</v>
      </c>
      <c r="S51" s="259">
        <v>1.9322101164778507</v>
      </c>
      <c r="T51" s="259">
        <v>2.1689058557463876</v>
      </c>
      <c r="U51" s="259">
        <v>2.4345968230753203</v>
      </c>
      <c r="V51" s="259">
        <v>2.7328349339020472</v>
      </c>
      <c r="W51" s="259">
        <v>3.067607213305048</v>
      </c>
      <c r="X51" s="259">
        <v>3.4433890969349163</v>
      </c>
      <c r="Y51" s="259">
        <v>3.8652042613094437</v>
      </c>
      <c r="Z51" s="259">
        <v>4.3386917833198515</v>
      </c>
      <c r="AA51" s="259">
        <v>4.870181526776533</v>
      </c>
      <c r="AB51" s="259">
        <v>5.466778763806659</v>
      </c>
      <c r="AC51" s="259">
        <v>6.136459162372975</v>
      </c>
      <c r="AD51" s="259">
        <v>6.888175409763665</v>
      </c>
      <c r="AE51" s="259">
        <v>7.731976897459716</v>
      </c>
      <c r="AF51" s="262">
        <v>8.679144067398532</v>
      </c>
    </row>
    <row r="52" spans="9:32" ht="15" customHeight="1" hidden="1" outlineLevel="1">
      <c r="I52" s="234"/>
      <c r="J52" s="213"/>
      <c r="K52" s="235"/>
      <c r="L52" s="258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62"/>
    </row>
    <row r="53" spans="9:32" ht="15" customHeight="1" hidden="1" outlineLevel="1">
      <c r="I53" s="246" t="s">
        <v>125</v>
      </c>
      <c r="J53" s="213"/>
      <c r="K53" s="235" t="s">
        <v>133</v>
      </c>
      <c r="L53" s="258">
        <v>0</v>
      </c>
      <c r="M53" s="259">
        <v>0</v>
      </c>
      <c r="N53" s="259">
        <v>0</v>
      </c>
      <c r="O53" s="259">
        <v>0</v>
      </c>
      <c r="P53" s="259">
        <v>0</v>
      </c>
      <c r="Q53" s="259">
        <v>0</v>
      </c>
      <c r="R53" s="259">
        <v>0</v>
      </c>
      <c r="S53" s="259">
        <v>0</v>
      </c>
      <c r="T53" s="259">
        <v>0</v>
      </c>
      <c r="U53" s="259">
        <v>0</v>
      </c>
      <c r="V53" s="259">
        <v>0</v>
      </c>
      <c r="W53" s="259">
        <v>0</v>
      </c>
      <c r="X53" s="259">
        <v>0</v>
      </c>
      <c r="Y53" s="259">
        <v>0</v>
      </c>
      <c r="Z53" s="259">
        <v>0</v>
      </c>
      <c r="AA53" s="259">
        <v>0</v>
      </c>
      <c r="AB53" s="259">
        <v>0</v>
      </c>
      <c r="AC53" s="259">
        <v>0</v>
      </c>
      <c r="AD53" s="259">
        <v>0</v>
      </c>
      <c r="AE53" s="259">
        <v>0</v>
      </c>
      <c r="AF53" s="262">
        <v>0</v>
      </c>
    </row>
    <row r="54" spans="9:32" ht="6" customHeight="1" collapsed="1">
      <c r="I54" s="246"/>
      <c r="J54" s="213"/>
      <c r="K54" s="248"/>
      <c r="L54" s="258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62"/>
    </row>
    <row r="55" spans="9:32" ht="15" customHeight="1">
      <c r="I55" s="234" t="s">
        <v>134</v>
      </c>
      <c r="J55" s="213"/>
      <c r="K55" s="252" t="s">
        <v>133</v>
      </c>
      <c r="L55" s="258">
        <v>0</v>
      </c>
      <c r="M55" s="259">
        <v>0</v>
      </c>
      <c r="N55" s="259">
        <v>0</v>
      </c>
      <c r="O55" s="259">
        <v>0</v>
      </c>
      <c r="P55" s="259">
        <v>0</v>
      </c>
      <c r="Q55" s="259">
        <v>0</v>
      </c>
      <c r="R55" s="259">
        <v>0</v>
      </c>
      <c r="S55" s="259">
        <v>0</v>
      </c>
      <c r="T55" s="259">
        <v>0</v>
      </c>
      <c r="U55" s="259">
        <v>0</v>
      </c>
      <c r="V55" s="259">
        <v>0</v>
      </c>
      <c r="W55" s="259">
        <v>0</v>
      </c>
      <c r="X55" s="259">
        <v>0</v>
      </c>
      <c r="Y55" s="259">
        <v>0</v>
      </c>
      <c r="Z55" s="259">
        <v>0</v>
      </c>
      <c r="AA55" s="259">
        <v>0</v>
      </c>
      <c r="AB55" s="259">
        <v>0</v>
      </c>
      <c r="AC55" s="259">
        <v>0</v>
      </c>
      <c r="AD55" s="259">
        <v>0</v>
      </c>
      <c r="AE55" s="259">
        <v>0</v>
      </c>
      <c r="AF55" s="262">
        <v>0</v>
      </c>
    </row>
    <row r="56" spans="9:32" ht="15" customHeight="1">
      <c r="I56" s="234" t="s">
        <v>127</v>
      </c>
      <c r="J56" s="213"/>
      <c r="K56" s="252"/>
      <c r="L56" s="258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62"/>
    </row>
    <row r="57" spans="9:32" ht="15" customHeight="1">
      <c r="I57" s="245"/>
      <c r="J57" s="213" t="s">
        <v>128</v>
      </c>
      <c r="K57" s="252" t="s">
        <v>133</v>
      </c>
      <c r="L57" s="258">
        <v>0.5681818181818182</v>
      </c>
      <c r="M57" s="259">
        <v>0.5681818181818182</v>
      </c>
      <c r="N57" s="259">
        <v>0.6377840909090909</v>
      </c>
      <c r="O57" s="259">
        <v>0.7159126420454547</v>
      </c>
      <c r="P57" s="259">
        <v>0.8036119406960228</v>
      </c>
      <c r="Q57" s="259">
        <v>0.9020544034312856</v>
      </c>
      <c r="R57" s="259">
        <v>1.0125560678516181</v>
      </c>
      <c r="S57" s="259">
        <v>1.1365941861634417</v>
      </c>
      <c r="T57" s="259">
        <v>1.2758269739684633</v>
      </c>
      <c r="U57" s="259">
        <v>1.4321157782796001</v>
      </c>
      <c r="V57" s="259">
        <v>1.6075499611188513</v>
      </c>
      <c r="W57" s="259">
        <v>1.8044748313559105</v>
      </c>
      <c r="X57" s="259">
        <v>2.02552299819701</v>
      </c>
      <c r="Y57" s="259">
        <v>2.2736495654761435</v>
      </c>
      <c r="Z57" s="259">
        <v>2.5521716372469716</v>
      </c>
      <c r="AA57" s="259">
        <v>2.8648126628097255</v>
      </c>
      <c r="AB57" s="259">
        <v>3.2157522140039174</v>
      </c>
      <c r="AC57" s="259">
        <v>3.6096818602193967</v>
      </c>
      <c r="AD57" s="259">
        <v>4.051867888096274</v>
      </c>
      <c r="AE57" s="259">
        <v>4.548221704388068</v>
      </c>
      <c r="AF57" s="262">
        <v>5.1053788631756065</v>
      </c>
    </row>
    <row r="58" spans="9:32" ht="15" customHeight="1">
      <c r="I58" s="244"/>
      <c r="J58" s="213" t="s">
        <v>129</v>
      </c>
      <c r="K58" s="252" t="s">
        <v>133</v>
      </c>
      <c r="L58" s="258">
        <v>9.090909090909092</v>
      </c>
      <c r="M58" s="259">
        <v>9.090909090909092</v>
      </c>
      <c r="N58" s="259">
        <v>10.204545454545455</v>
      </c>
      <c r="O58" s="259">
        <v>11.454602272727275</v>
      </c>
      <c r="P58" s="259">
        <v>12.857791051136365</v>
      </c>
      <c r="Q58" s="259">
        <v>14.43287045490057</v>
      </c>
      <c r="R58" s="259">
        <v>16.20089708562589</v>
      </c>
      <c r="S58" s="259">
        <v>18.185506978615066</v>
      </c>
      <c r="T58" s="259">
        <v>20.413231583495413</v>
      </c>
      <c r="U58" s="259">
        <v>22.913852452473602</v>
      </c>
      <c r="V58" s="259">
        <v>25.72079937790162</v>
      </c>
      <c r="W58" s="259">
        <v>28.871597301694568</v>
      </c>
      <c r="X58" s="259">
        <v>32.40836797115216</v>
      </c>
      <c r="Y58" s="259">
        <v>36.378393047618296</v>
      </c>
      <c r="Z58" s="259">
        <v>40.834746195951546</v>
      </c>
      <c r="AA58" s="259">
        <v>45.83700260495561</v>
      </c>
      <c r="AB58" s="259">
        <v>51.45203542406268</v>
      </c>
      <c r="AC58" s="259">
        <v>57.75490976351035</v>
      </c>
      <c r="AD58" s="259">
        <v>64.82988620954039</v>
      </c>
      <c r="AE58" s="259">
        <v>72.77154727020908</v>
      </c>
      <c r="AF58" s="262">
        <v>81.6860618108097</v>
      </c>
    </row>
    <row r="59" spans="9:32" ht="15" customHeight="1">
      <c r="I59" s="245"/>
      <c r="J59" s="213" t="s">
        <v>130</v>
      </c>
      <c r="K59" s="252" t="s">
        <v>133</v>
      </c>
      <c r="L59" s="258">
        <v>5.113636363636363</v>
      </c>
      <c r="M59" s="259">
        <v>5.113636363636363</v>
      </c>
      <c r="N59" s="259">
        <v>5.740056818181818</v>
      </c>
      <c r="O59" s="259">
        <v>6.443213778409092</v>
      </c>
      <c r="P59" s="259">
        <v>7.232507466264206</v>
      </c>
      <c r="Q59" s="259">
        <v>8.118489630881571</v>
      </c>
      <c r="R59" s="259">
        <v>9.113004610664563</v>
      </c>
      <c r="S59" s="259">
        <v>10.229347675470974</v>
      </c>
      <c r="T59" s="259">
        <v>11.48244276571617</v>
      </c>
      <c r="U59" s="259">
        <v>12.8890420045164</v>
      </c>
      <c r="V59" s="259">
        <v>14.46794965006966</v>
      </c>
      <c r="W59" s="259">
        <v>16.240273482203193</v>
      </c>
      <c r="X59" s="259">
        <v>18.229706983773088</v>
      </c>
      <c r="Y59" s="259">
        <v>20.462846089285293</v>
      </c>
      <c r="Z59" s="259">
        <v>22.969544735222744</v>
      </c>
      <c r="AA59" s="259">
        <v>25.78331396528753</v>
      </c>
      <c r="AB59" s="259">
        <v>28.941769926035253</v>
      </c>
      <c r="AC59" s="259">
        <v>32.487136741974574</v>
      </c>
      <c r="AD59" s="259">
        <v>36.46681099286646</v>
      </c>
      <c r="AE59" s="259">
        <v>40.93399533949261</v>
      </c>
      <c r="AF59" s="262">
        <v>45.94840976858046</v>
      </c>
    </row>
    <row r="60" spans="9:32" ht="6" customHeight="1">
      <c r="I60" s="253"/>
      <c r="J60" s="226"/>
      <c r="K60" s="254"/>
      <c r="L60" s="263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5"/>
    </row>
    <row r="61" spans="9:32" ht="15" customHeight="1" hidden="1" outlineLevel="1">
      <c r="I61" s="250" t="s">
        <v>131</v>
      </c>
      <c r="J61" s="213"/>
      <c r="K61" s="266"/>
      <c r="L61" s="258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67"/>
    </row>
    <row r="62" spans="9:32" ht="15" customHeight="1" hidden="1" outlineLevel="1">
      <c r="I62" s="245"/>
      <c r="J62" s="213" t="s">
        <v>128</v>
      </c>
      <c r="K62" s="266" t="s">
        <v>133</v>
      </c>
      <c r="L62" s="258">
        <v>0</v>
      </c>
      <c r="M62" s="259">
        <v>0</v>
      </c>
      <c r="N62" s="259">
        <v>0</v>
      </c>
      <c r="O62" s="259">
        <v>0</v>
      </c>
      <c r="P62" s="259">
        <v>0</v>
      </c>
      <c r="Q62" s="259">
        <v>0</v>
      </c>
      <c r="R62" s="259">
        <v>0</v>
      </c>
      <c r="S62" s="259">
        <v>0</v>
      </c>
      <c r="T62" s="259">
        <v>0</v>
      </c>
      <c r="U62" s="259">
        <v>0</v>
      </c>
      <c r="V62" s="259">
        <v>0</v>
      </c>
      <c r="W62" s="259">
        <v>0</v>
      </c>
      <c r="X62" s="259">
        <v>0</v>
      </c>
      <c r="Y62" s="259">
        <v>0</v>
      </c>
      <c r="Z62" s="259">
        <v>0</v>
      </c>
      <c r="AA62" s="259">
        <v>0</v>
      </c>
      <c r="AB62" s="259">
        <v>0</v>
      </c>
      <c r="AC62" s="259">
        <v>0</v>
      </c>
      <c r="AD62" s="259">
        <v>0</v>
      </c>
      <c r="AE62" s="259">
        <v>0</v>
      </c>
      <c r="AF62" s="267">
        <v>0</v>
      </c>
    </row>
    <row r="63" spans="9:32" ht="15" customHeight="1" hidden="1" outlineLevel="1">
      <c r="I63" s="245"/>
      <c r="J63" s="213" t="s">
        <v>129</v>
      </c>
      <c r="K63" s="266" t="s">
        <v>133</v>
      </c>
      <c r="L63" s="258">
        <v>0</v>
      </c>
      <c r="M63" s="259">
        <v>0</v>
      </c>
      <c r="N63" s="259">
        <v>0</v>
      </c>
      <c r="O63" s="259">
        <v>0</v>
      </c>
      <c r="P63" s="259">
        <v>0</v>
      </c>
      <c r="Q63" s="259">
        <v>0</v>
      </c>
      <c r="R63" s="259">
        <v>0</v>
      </c>
      <c r="S63" s="259">
        <v>0</v>
      </c>
      <c r="T63" s="259">
        <v>0</v>
      </c>
      <c r="U63" s="259">
        <v>0</v>
      </c>
      <c r="V63" s="259">
        <v>0</v>
      </c>
      <c r="W63" s="259">
        <v>0</v>
      </c>
      <c r="X63" s="259">
        <v>0</v>
      </c>
      <c r="Y63" s="259">
        <v>0</v>
      </c>
      <c r="Z63" s="259">
        <v>0</v>
      </c>
      <c r="AA63" s="259">
        <v>0</v>
      </c>
      <c r="AB63" s="259">
        <v>0</v>
      </c>
      <c r="AC63" s="259">
        <v>0</v>
      </c>
      <c r="AD63" s="259">
        <v>0</v>
      </c>
      <c r="AE63" s="259">
        <v>0</v>
      </c>
      <c r="AF63" s="267">
        <v>0</v>
      </c>
    </row>
    <row r="64" spans="9:32" ht="15" customHeight="1" hidden="1" outlineLevel="1">
      <c r="I64" s="245"/>
      <c r="J64" s="213" t="s">
        <v>130</v>
      </c>
      <c r="K64" s="266" t="s">
        <v>133</v>
      </c>
      <c r="L64" s="258">
        <v>0</v>
      </c>
      <c r="M64" s="259">
        <v>0</v>
      </c>
      <c r="N64" s="259">
        <v>0</v>
      </c>
      <c r="O64" s="259">
        <v>0</v>
      </c>
      <c r="P64" s="259">
        <v>0</v>
      </c>
      <c r="Q64" s="259">
        <v>0</v>
      </c>
      <c r="R64" s="259">
        <v>0</v>
      </c>
      <c r="S64" s="259">
        <v>0</v>
      </c>
      <c r="T64" s="259">
        <v>0</v>
      </c>
      <c r="U64" s="259">
        <v>0</v>
      </c>
      <c r="V64" s="259">
        <v>0</v>
      </c>
      <c r="W64" s="259">
        <v>0</v>
      </c>
      <c r="X64" s="259">
        <v>0</v>
      </c>
      <c r="Y64" s="259">
        <v>0</v>
      </c>
      <c r="Z64" s="259">
        <v>0</v>
      </c>
      <c r="AA64" s="259">
        <v>0</v>
      </c>
      <c r="AB64" s="259">
        <v>0</v>
      </c>
      <c r="AC64" s="259">
        <v>0</v>
      </c>
      <c r="AD64" s="259">
        <v>0</v>
      </c>
      <c r="AE64" s="259">
        <v>0</v>
      </c>
      <c r="AF64" s="267">
        <v>0</v>
      </c>
    </row>
    <row r="65" spans="9:32" ht="15" customHeight="1" hidden="1" outlineLevel="1">
      <c r="I65" s="253"/>
      <c r="J65" s="226"/>
      <c r="K65" s="268"/>
      <c r="L65" s="269"/>
      <c r="M65" s="270"/>
      <c r="N65" s="270"/>
      <c r="O65" s="270"/>
      <c r="P65" s="270"/>
      <c r="Q65" s="270"/>
      <c r="R65" s="270"/>
      <c r="S65" s="270"/>
      <c r="T65" s="271"/>
      <c r="U65" s="270"/>
      <c r="V65" s="270"/>
      <c r="W65" s="270"/>
      <c r="X65" s="270"/>
      <c r="Y65" s="270"/>
      <c r="Z65" s="270"/>
      <c r="AA65" s="270"/>
      <c r="AB65" s="270"/>
      <c r="AC65" s="270"/>
      <c r="AD65" s="271"/>
      <c r="AE65" s="271"/>
      <c r="AF65" s="272"/>
    </row>
    <row r="66" spans="9:32" ht="15" customHeight="1" collapsed="1">
      <c r="I66" s="277" t="s">
        <v>143</v>
      </c>
      <c r="J66" s="212" t="s">
        <v>144</v>
      </c>
      <c r="K66" s="273"/>
      <c r="L66" s="273"/>
      <c r="M66" s="273"/>
      <c r="N66" s="273"/>
      <c r="O66" s="273"/>
      <c r="P66" s="212" t="s">
        <v>145</v>
      </c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13"/>
      <c r="AE66" s="273"/>
      <c r="AF66" s="273"/>
    </row>
    <row r="67" spans="9:27" ht="15" customHeight="1">
      <c r="I67" s="278" t="s">
        <v>146</v>
      </c>
      <c r="J67" s="240" t="s">
        <v>147</v>
      </c>
      <c r="L67"/>
      <c r="N67"/>
      <c r="P67"/>
      <c r="Z67" s="213"/>
      <c r="AA67" s="213"/>
    </row>
    <row r="68" spans="26:27" ht="15" customHeight="1">
      <c r="Z68" s="213"/>
      <c r="AA68" s="213"/>
    </row>
    <row r="69" spans="26:31" ht="15" customHeight="1">
      <c r="Z69" s="213"/>
      <c r="AA69" s="213"/>
      <c r="AC69" s="213"/>
      <c r="AD69" s="213"/>
      <c r="AE69" s="213"/>
    </row>
    <row r="70" spans="26:31" ht="15" customHeight="1">
      <c r="Z70" s="213"/>
      <c r="AA70" s="213"/>
      <c r="AC70" s="213"/>
      <c r="AD70" s="213"/>
      <c r="AE70" s="213"/>
    </row>
    <row r="71" spans="26:31" ht="12.75">
      <c r="Z71" s="213"/>
      <c r="AA71" s="213"/>
      <c r="AC71" s="213"/>
      <c r="AD71" s="213"/>
      <c r="AE71" s="213"/>
    </row>
    <row r="72" spans="26:31" ht="12.75">
      <c r="Z72" s="213"/>
      <c r="AA72" s="213"/>
      <c r="AC72" s="213"/>
      <c r="AD72" s="213"/>
      <c r="AE72" s="213"/>
    </row>
    <row r="73" spans="26:31" ht="12.75">
      <c r="Z73" s="213"/>
      <c r="AA73" s="213"/>
      <c r="AC73" s="213"/>
      <c r="AD73" s="213"/>
      <c r="AE73" s="213"/>
    </row>
    <row r="74" spans="26:31" ht="12.75">
      <c r="Z74" s="213"/>
      <c r="AA74" s="213"/>
      <c r="AC74" s="213"/>
      <c r="AD74" s="213"/>
      <c r="AE74" s="213"/>
    </row>
    <row r="75" spans="26:31" ht="12.75">
      <c r="Z75" s="213"/>
      <c r="AA75" s="213"/>
      <c r="AC75" s="213"/>
      <c r="AD75" s="213"/>
      <c r="AE75" s="213"/>
    </row>
    <row r="76" spans="26:31" ht="12.75">
      <c r="Z76" s="213"/>
      <c r="AA76" s="213"/>
      <c r="AC76" s="213"/>
      <c r="AD76" s="213"/>
      <c r="AE76" s="213"/>
    </row>
    <row r="77" spans="26:31" ht="12.75">
      <c r="Z77" s="213"/>
      <c r="AA77" s="213"/>
      <c r="AC77" s="213"/>
      <c r="AD77" s="213"/>
      <c r="AE77" s="213"/>
    </row>
    <row r="78" spans="26:31" ht="12.75">
      <c r="Z78" s="213"/>
      <c r="AA78" s="213"/>
      <c r="AC78" s="213"/>
      <c r="AD78" s="213"/>
      <c r="AE78" s="213"/>
    </row>
    <row r="79" spans="26:31" ht="12.75">
      <c r="Z79" s="213"/>
      <c r="AA79" s="213"/>
      <c r="AC79" s="213"/>
      <c r="AD79" s="213"/>
      <c r="AE79" s="213"/>
    </row>
    <row r="80" spans="26:31" ht="12.75">
      <c r="Z80" s="213"/>
      <c r="AA80" s="213"/>
      <c r="AC80" s="213"/>
      <c r="AD80" s="213"/>
      <c r="AE80" s="213"/>
    </row>
    <row r="81" spans="26:31" ht="12.75">
      <c r="Z81" s="213"/>
      <c r="AA81" s="213"/>
      <c r="AC81" s="213"/>
      <c r="AD81" s="213"/>
      <c r="AE81" s="213"/>
    </row>
    <row r="82" spans="26:31" ht="12.75">
      <c r="Z82" s="213"/>
      <c r="AA82" s="213"/>
      <c r="AC82" s="213"/>
      <c r="AD82" s="213"/>
      <c r="AE82" s="213"/>
    </row>
    <row r="83" spans="26:31" ht="12.75">
      <c r="Z83" s="213"/>
      <c r="AA83" s="213"/>
      <c r="AC83" s="213"/>
      <c r="AD83" s="213"/>
      <c r="AE83" s="213"/>
    </row>
    <row r="84" spans="26:31" ht="12.75">
      <c r="Z84" s="213"/>
      <c r="AA84" s="213"/>
      <c r="AC84" s="213"/>
      <c r="AD84" s="213"/>
      <c r="AE84" s="213"/>
    </row>
    <row r="85" spans="26:31" ht="12.75">
      <c r="Z85" s="213"/>
      <c r="AA85" s="213"/>
      <c r="AC85" s="213"/>
      <c r="AD85" s="213"/>
      <c r="AE85" s="213"/>
    </row>
    <row r="86" spans="26:31" ht="12.75">
      <c r="Z86" s="213"/>
      <c r="AA86" s="213"/>
      <c r="AC86" s="213"/>
      <c r="AD86" s="213"/>
      <c r="AE86" s="213"/>
    </row>
    <row r="87" spans="26:31" ht="12.75">
      <c r="Z87" s="213"/>
      <c r="AA87" s="213"/>
      <c r="AC87" s="213"/>
      <c r="AD87" s="213"/>
      <c r="AE87" s="213"/>
    </row>
    <row r="88" spans="26:31" ht="12.75">
      <c r="Z88" s="213"/>
      <c r="AA88" s="213"/>
      <c r="AC88" s="213"/>
      <c r="AD88" s="213"/>
      <c r="AE88" s="213"/>
    </row>
    <row r="89" spans="26:31" ht="12.75">
      <c r="Z89" s="213"/>
      <c r="AA89" s="213"/>
      <c r="AC89" s="213"/>
      <c r="AD89" s="213"/>
      <c r="AE89" s="213"/>
    </row>
    <row r="90" spans="26:31" ht="12.75">
      <c r="Z90" s="213"/>
      <c r="AA90" s="213"/>
      <c r="AC90" s="213"/>
      <c r="AD90" s="213"/>
      <c r="AE90" s="213"/>
    </row>
    <row r="91" spans="26:31" ht="12.75">
      <c r="Z91" s="213"/>
      <c r="AA91" s="213"/>
      <c r="AC91" s="213"/>
      <c r="AD91" s="213"/>
      <c r="AE91" s="213"/>
    </row>
    <row r="92" spans="26:31" ht="12.75">
      <c r="Z92" s="213"/>
      <c r="AA92" s="213"/>
      <c r="AC92" s="213"/>
      <c r="AD92" s="213"/>
      <c r="AE92" s="213"/>
    </row>
    <row r="93" spans="26:31" ht="12.75">
      <c r="Z93" s="213"/>
      <c r="AA93" s="213"/>
      <c r="AC93" s="213"/>
      <c r="AD93" s="213"/>
      <c r="AE93" s="213"/>
    </row>
    <row r="94" spans="26:31" ht="12.75">
      <c r="Z94" s="213"/>
      <c r="AA94" s="213"/>
      <c r="AC94" s="213"/>
      <c r="AD94" s="213"/>
      <c r="AE94" s="213"/>
    </row>
    <row r="95" spans="26:31" ht="12.75">
      <c r="Z95" s="213"/>
      <c r="AA95" s="213"/>
      <c r="AC95" s="213"/>
      <c r="AD95" s="213"/>
      <c r="AE95" s="213"/>
    </row>
    <row r="96" spans="26:31" ht="12.75">
      <c r="Z96" s="213"/>
      <c r="AA96" s="213"/>
      <c r="AC96" s="213"/>
      <c r="AD96" s="213"/>
      <c r="AE96" s="213"/>
    </row>
    <row r="97" spans="26:31" ht="12.75">
      <c r="Z97" s="213"/>
      <c r="AA97" s="213"/>
      <c r="AC97" s="213"/>
      <c r="AD97" s="213"/>
      <c r="AE97" s="213"/>
    </row>
    <row r="98" spans="26:31" ht="12.75">
      <c r="Z98" s="213"/>
      <c r="AA98" s="213"/>
      <c r="AC98" s="213"/>
      <c r="AD98" s="213"/>
      <c r="AE98" s="213"/>
    </row>
    <row r="99" spans="26:31" ht="12.75">
      <c r="Z99" s="213"/>
      <c r="AA99" s="213"/>
      <c r="AC99" s="213"/>
      <c r="AD99" s="213"/>
      <c r="AE99" s="213"/>
    </row>
    <row r="100" spans="26:27" ht="12.75">
      <c r="Z100" s="213"/>
      <c r="AA100" s="213"/>
    </row>
    <row r="101" spans="26:27" ht="12.75">
      <c r="Z101" s="213"/>
      <c r="AA101" s="213"/>
    </row>
    <row r="102" spans="26:27" ht="12.75">
      <c r="Z102" s="213"/>
      <c r="AA102" s="213"/>
    </row>
    <row r="103" spans="26:27" ht="12.75">
      <c r="Z103" s="213"/>
      <c r="AA103" s="213"/>
    </row>
  </sheetData>
  <mergeCells count="1">
    <mergeCell ref="B25:E25"/>
  </mergeCells>
  <printOptions horizontalCentered="1"/>
  <pageMargins left="0.7480314960629921" right="0.35433070866141736" top="1.1811023622047245" bottom="0.3937007874015748" header="0.11811023622047245" footer="0.11811023622047245"/>
  <pageSetup horizontalDpi="300" verticalDpi="300" orientation="portrait" paperSize="9" scale="75" r:id="rId1"/>
  <headerFooter alignWithMargins="0">
    <oddHeader>&amp;L&amp;"Arial,Regular"&amp;8Feasibility Report - Busia
Appendix D1&amp;R&amp;"Arial,Regular"&amp;8Nzoia Cluster -Feasibility Report
Phase II Towns - Kakamega, Busia &amp; Nambale</oddHead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3:T453"/>
  <sheetViews>
    <sheetView zoomScale="75" zoomScaleNormal="75" workbookViewId="0" topLeftCell="A29">
      <selection activeCell="B67" sqref="B67"/>
    </sheetView>
  </sheetViews>
  <sheetFormatPr defaultColWidth="9.796875" defaultRowHeight="15" outlineLevelRow="2" outlineLevelCol="1"/>
  <cols>
    <col min="1" max="1" width="9.796875" style="2" customWidth="1"/>
    <col min="2" max="2" width="24.3984375" style="2" customWidth="1"/>
    <col min="3" max="3" width="5.796875" style="2" customWidth="1"/>
    <col min="4" max="4" width="6.796875" style="2" customWidth="1"/>
    <col min="5" max="5" width="6.796875" style="2" hidden="1" customWidth="1" outlineLevel="1"/>
    <col min="6" max="6" width="6.796875" style="2" customWidth="1" collapsed="1"/>
    <col min="7" max="9" width="6.796875" style="2" customWidth="1"/>
    <col min="10" max="10" width="6.796875" style="2" hidden="1" customWidth="1" outlineLevel="1"/>
    <col min="11" max="11" width="6.796875" style="2" customWidth="1" collapsed="1"/>
    <col min="12" max="12" width="6.796875" style="2" customWidth="1"/>
    <col min="13" max="13" width="6.69921875" style="2" customWidth="1"/>
    <col min="14" max="15" width="6.796875" style="2" customWidth="1" outlineLevel="1"/>
    <col min="16" max="17" width="6.796875" style="2" customWidth="1"/>
    <col min="18" max="18" width="7.796875" style="2" hidden="1" customWidth="1"/>
    <col min="19" max="19" width="0" style="2" hidden="1" customWidth="1"/>
    <col min="20" max="238" width="9.796875" style="2" customWidth="1"/>
    <col min="239" max="16384" width="9.796875" style="2" customWidth="1"/>
  </cols>
  <sheetData>
    <row r="3" spans="1:2" ht="18">
      <c r="A3"/>
      <c r="B3" s="1" t="s">
        <v>0</v>
      </c>
    </row>
    <row r="5" spans="1:19" ht="12.75">
      <c r="A5" s="209"/>
      <c r="B5" s="3"/>
      <c r="C5" s="3"/>
      <c r="D5" s="4" t="s">
        <v>1</v>
      </c>
      <c r="E5" s="5"/>
      <c r="F5" s="6" t="s">
        <v>2</v>
      </c>
      <c r="G5" s="7"/>
      <c r="H5" s="8"/>
      <c r="I5" s="4" t="s">
        <v>3</v>
      </c>
      <c r="J5" s="9" t="s">
        <v>4</v>
      </c>
      <c r="K5" s="4" t="s">
        <v>5</v>
      </c>
      <c r="L5" s="4"/>
      <c r="M5" s="10"/>
      <c r="N5" s="10"/>
      <c r="O5" s="11"/>
      <c r="P5" s="12" t="s">
        <v>6</v>
      </c>
      <c r="Q5" s="13"/>
      <c r="R5" s="14" t="s">
        <v>7</v>
      </c>
      <c r="S5" s="15"/>
    </row>
    <row r="6" spans="1:19" ht="12.75">
      <c r="A6" s="209"/>
      <c r="B6" s="16" t="s">
        <v>8</v>
      </c>
      <c r="C6" s="16" t="s">
        <v>1</v>
      </c>
      <c r="D6" s="17" t="s">
        <v>9</v>
      </c>
      <c r="E6" s="17" t="s">
        <v>10</v>
      </c>
      <c r="F6" s="16" t="s">
        <v>11</v>
      </c>
      <c r="G6" s="18" t="s">
        <v>12</v>
      </c>
      <c r="H6" s="19" t="s">
        <v>5</v>
      </c>
      <c r="I6" s="17" t="s">
        <v>13</v>
      </c>
      <c r="J6" s="20" t="s">
        <v>14</v>
      </c>
      <c r="K6" s="17" t="s">
        <v>9</v>
      </c>
      <c r="L6" s="17" t="s">
        <v>15</v>
      </c>
      <c r="M6" s="18" t="s">
        <v>16</v>
      </c>
      <c r="N6" s="18" t="s">
        <v>17</v>
      </c>
      <c r="O6" s="19" t="s">
        <v>18</v>
      </c>
      <c r="P6" s="21" t="s">
        <v>19</v>
      </c>
      <c r="Q6" s="22" t="s">
        <v>11</v>
      </c>
      <c r="R6" s="16" t="s">
        <v>20</v>
      </c>
      <c r="S6" s="15"/>
    </row>
    <row r="7" spans="1:19" ht="12.75">
      <c r="A7" s="209"/>
      <c r="B7" s="23"/>
      <c r="C7" s="23"/>
      <c r="D7" s="24" t="s">
        <v>21</v>
      </c>
      <c r="E7" s="25"/>
      <c r="F7" s="24" t="s">
        <v>21</v>
      </c>
      <c r="G7" s="26" t="s">
        <v>21</v>
      </c>
      <c r="H7" s="27" t="s">
        <v>21</v>
      </c>
      <c r="I7" s="24" t="s">
        <v>21</v>
      </c>
      <c r="J7" s="24" t="s">
        <v>21</v>
      </c>
      <c r="K7" s="24" t="s">
        <v>22</v>
      </c>
      <c r="L7" s="24"/>
      <c r="M7" s="26"/>
      <c r="N7" s="26" t="s">
        <v>23</v>
      </c>
      <c r="O7" s="27"/>
      <c r="P7" s="28" t="s">
        <v>24</v>
      </c>
      <c r="Q7" s="29" t="s">
        <v>24</v>
      </c>
      <c r="R7" s="16" t="s">
        <v>25</v>
      </c>
      <c r="S7" s="15"/>
    </row>
    <row r="8" spans="1:19" ht="12.75">
      <c r="A8" s="74"/>
      <c r="B8" s="30"/>
      <c r="C8" s="31"/>
      <c r="D8" s="32"/>
      <c r="E8" s="33"/>
      <c r="F8" s="33"/>
      <c r="G8" s="34"/>
      <c r="H8" s="35"/>
      <c r="I8" s="32"/>
      <c r="J8" s="32"/>
      <c r="K8" s="36"/>
      <c r="L8" s="36"/>
      <c r="M8" s="37"/>
      <c r="N8" s="38"/>
      <c r="O8" s="39"/>
      <c r="P8" s="40"/>
      <c r="Q8" s="41"/>
      <c r="R8" s="32"/>
      <c r="S8" s="15"/>
    </row>
    <row r="9" spans="1:19" ht="12.75">
      <c r="A9" s="279"/>
      <c r="B9" s="43" t="s">
        <v>26</v>
      </c>
      <c r="C9" s="44"/>
      <c r="D9" s="45"/>
      <c r="E9" s="46"/>
      <c r="F9" s="46"/>
      <c r="G9" s="47"/>
      <c r="H9" s="48"/>
      <c r="I9" s="49"/>
      <c r="J9" s="49"/>
      <c r="K9" s="50"/>
      <c r="L9" s="45"/>
      <c r="M9" s="51"/>
      <c r="N9" s="52"/>
      <c r="O9" s="53"/>
      <c r="P9" s="54"/>
      <c r="Q9" s="55"/>
      <c r="R9" s="56"/>
      <c r="S9" s="15"/>
    </row>
    <row r="10" spans="1:19" ht="12.75">
      <c r="A10" s="165"/>
      <c r="B10" s="57" t="s">
        <v>27</v>
      </c>
      <c r="C10" s="44" t="s">
        <v>28</v>
      </c>
      <c r="D10" s="58">
        <v>15</v>
      </c>
      <c r="E10" s="59">
        <v>1</v>
      </c>
      <c r="F10" s="60">
        <v>10.5</v>
      </c>
      <c r="G10" s="61">
        <v>4.5</v>
      </c>
      <c r="H10" s="62">
        <v>15</v>
      </c>
      <c r="I10" s="60">
        <v>0</v>
      </c>
      <c r="J10" s="60">
        <v>0</v>
      </c>
      <c r="K10" s="50">
        <v>0.015</v>
      </c>
      <c r="L10" s="60"/>
      <c r="M10" s="61"/>
      <c r="N10" s="61"/>
      <c r="O10" s="62">
        <v>0.015</v>
      </c>
      <c r="P10" s="63">
        <v>30</v>
      </c>
      <c r="Q10" s="64">
        <v>70</v>
      </c>
      <c r="R10" s="56">
        <v>15</v>
      </c>
      <c r="S10" s="56"/>
    </row>
    <row r="11" spans="1:19" ht="12.75">
      <c r="A11" s="165"/>
      <c r="B11" s="57" t="s">
        <v>29</v>
      </c>
      <c r="C11" s="44" t="s">
        <v>28</v>
      </c>
      <c r="D11" s="58">
        <v>20</v>
      </c>
      <c r="E11" s="59">
        <v>1</v>
      </c>
      <c r="F11" s="60">
        <v>12.4</v>
      </c>
      <c r="G11" s="61">
        <v>7.6</v>
      </c>
      <c r="H11" s="62">
        <v>20</v>
      </c>
      <c r="I11" s="60">
        <v>0</v>
      </c>
      <c r="J11" s="60">
        <v>0</v>
      </c>
      <c r="K11" s="50">
        <v>0.02</v>
      </c>
      <c r="L11" s="60"/>
      <c r="M11" s="61"/>
      <c r="N11" s="61"/>
      <c r="O11" s="62">
        <v>0.02</v>
      </c>
      <c r="P11" s="63">
        <v>38</v>
      </c>
      <c r="Q11" s="64">
        <v>62</v>
      </c>
      <c r="R11" s="56">
        <v>15</v>
      </c>
      <c r="S11" s="56"/>
    </row>
    <row r="12" spans="1:19" ht="12.75" hidden="1" outlineLevel="1">
      <c r="A12" s="165"/>
      <c r="B12" s="57"/>
      <c r="C12" s="44" t="s">
        <v>28</v>
      </c>
      <c r="D12" s="58">
        <v>0</v>
      </c>
      <c r="E12" s="59">
        <v>0</v>
      </c>
      <c r="F12" s="60">
        <v>0</v>
      </c>
      <c r="G12" s="61">
        <v>0</v>
      </c>
      <c r="H12" s="62">
        <v>0</v>
      </c>
      <c r="I12" s="60">
        <v>0</v>
      </c>
      <c r="J12" s="60">
        <v>0</v>
      </c>
      <c r="K12" s="50">
        <v>0</v>
      </c>
      <c r="L12" s="60"/>
      <c r="M12" s="61">
        <v>0</v>
      </c>
      <c r="N12" s="61"/>
      <c r="O12" s="62"/>
      <c r="P12" s="63">
        <v>30</v>
      </c>
      <c r="Q12" s="64">
        <v>70</v>
      </c>
      <c r="R12" s="56">
        <v>40</v>
      </c>
      <c r="S12" s="56"/>
    </row>
    <row r="13" spans="1:19" ht="12.75" hidden="1" outlineLevel="1">
      <c r="A13" s="165"/>
      <c r="B13" s="57"/>
      <c r="C13" s="44" t="s">
        <v>28</v>
      </c>
      <c r="D13" s="58">
        <v>0</v>
      </c>
      <c r="E13" s="59">
        <v>0</v>
      </c>
      <c r="F13" s="60">
        <v>0</v>
      </c>
      <c r="G13" s="61">
        <v>0</v>
      </c>
      <c r="H13" s="62">
        <v>0</v>
      </c>
      <c r="I13" s="60">
        <v>0</v>
      </c>
      <c r="J13" s="60">
        <v>0</v>
      </c>
      <c r="K13" s="50">
        <v>0</v>
      </c>
      <c r="L13" s="60"/>
      <c r="M13" s="61"/>
      <c r="N13" s="61"/>
      <c r="O13" s="62"/>
      <c r="P13" s="63">
        <v>0</v>
      </c>
      <c r="Q13" s="64">
        <v>100</v>
      </c>
      <c r="R13" s="56">
        <v>15</v>
      </c>
      <c r="S13" s="56"/>
    </row>
    <row r="14" spans="1:19" ht="12.75" collapsed="1">
      <c r="A14" s="165"/>
      <c r="B14" s="44" t="s">
        <v>30</v>
      </c>
      <c r="C14" s="44"/>
      <c r="D14" s="58"/>
      <c r="E14" s="59"/>
      <c r="F14" s="60">
        <v>22.9</v>
      </c>
      <c r="G14" s="61">
        <v>12.1</v>
      </c>
      <c r="H14" s="62">
        <v>35</v>
      </c>
      <c r="I14" s="60">
        <v>0</v>
      </c>
      <c r="J14" s="60">
        <v>0</v>
      </c>
      <c r="K14" s="50">
        <v>0.035</v>
      </c>
      <c r="L14" s="60">
        <v>0</v>
      </c>
      <c r="M14" s="61">
        <v>0</v>
      </c>
      <c r="N14" s="61">
        <v>0</v>
      </c>
      <c r="O14" s="62">
        <v>0.035</v>
      </c>
      <c r="P14" s="63">
        <v>34.57142857142857</v>
      </c>
      <c r="Q14" s="64">
        <v>65.42857142857143</v>
      </c>
      <c r="R14" s="65"/>
      <c r="S14" s="56"/>
    </row>
    <row r="15" spans="1:19" ht="12.75">
      <c r="A15" s="165"/>
      <c r="B15" s="43" t="s">
        <v>31</v>
      </c>
      <c r="C15" s="44"/>
      <c r="D15" s="58"/>
      <c r="E15" s="59"/>
      <c r="F15" s="60"/>
      <c r="G15" s="61"/>
      <c r="H15" s="62"/>
      <c r="I15" s="60"/>
      <c r="J15" s="60"/>
      <c r="K15" s="50"/>
      <c r="L15" s="60"/>
      <c r="M15" s="61"/>
      <c r="N15" s="61"/>
      <c r="O15" s="62"/>
      <c r="P15" s="63"/>
      <c r="Q15" s="64"/>
      <c r="R15" s="56"/>
      <c r="S15" s="56"/>
    </row>
    <row r="16" spans="1:19" ht="12.75">
      <c r="A16" s="165"/>
      <c r="B16" s="66" t="s">
        <v>32</v>
      </c>
      <c r="C16" s="44" t="s">
        <v>28</v>
      </c>
      <c r="D16" s="58">
        <v>56.818</v>
      </c>
      <c r="E16" s="59">
        <v>1</v>
      </c>
      <c r="F16" s="60">
        <v>22.727199999999996</v>
      </c>
      <c r="G16" s="61">
        <v>34.0908</v>
      </c>
      <c r="H16" s="62">
        <v>56.818</v>
      </c>
      <c r="I16" s="60">
        <v>0</v>
      </c>
      <c r="J16" s="60">
        <v>0</v>
      </c>
      <c r="K16" s="50">
        <v>0.056818</v>
      </c>
      <c r="L16" s="60">
        <v>0.031249900000000004</v>
      </c>
      <c r="M16" s="61">
        <v>0.025568099999999996</v>
      </c>
      <c r="N16" s="61"/>
      <c r="O16" s="62"/>
      <c r="P16" s="63">
        <v>60</v>
      </c>
      <c r="Q16" s="64">
        <v>40</v>
      </c>
      <c r="R16" s="56">
        <v>40</v>
      </c>
      <c r="S16" s="56"/>
    </row>
    <row r="17" spans="1:19" ht="12.75">
      <c r="A17" s="165"/>
      <c r="B17" s="57" t="s">
        <v>33</v>
      </c>
      <c r="C17" s="44" t="s">
        <v>28</v>
      </c>
      <c r="D17" s="58">
        <v>24.214</v>
      </c>
      <c r="E17" s="59">
        <v>1</v>
      </c>
      <c r="F17" s="60">
        <v>21.792599999999997</v>
      </c>
      <c r="G17" s="61">
        <v>2.4213999999999998</v>
      </c>
      <c r="H17" s="62">
        <v>24.213999999999995</v>
      </c>
      <c r="I17" s="60">
        <v>0</v>
      </c>
      <c r="J17" s="60">
        <v>0</v>
      </c>
      <c r="K17" s="50">
        <v>0.024213999999999996</v>
      </c>
      <c r="L17" s="60">
        <v>0.019371199999999998</v>
      </c>
      <c r="M17" s="61">
        <v>0.004842799999999998</v>
      </c>
      <c r="N17" s="61"/>
      <c r="O17" s="62"/>
      <c r="P17" s="63">
        <v>10</v>
      </c>
      <c r="Q17" s="64">
        <v>90</v>
      </c>
      <c r="R17" s="56">
        <v>15</v>
      </c>
      <c r="S17" s="56"/>
    </row>
    <row r="18" spans="1:19" ht="12.75" hidden="1" outlineLevel="1">
      <c r="A18" s="165"/>
      <c r="B18" s="57"/>
      <c r="C18" s="44" t="s">
        <v>28</v>
      </c>
      <c r="D18" s="58">
        <v>0</v>
      </c>
      <c r="E18" s="59">
        <v>0</v>
      </c>
      <c r="F18" s="60">
        <v>0</v>
      </c>
      <c r="G18" s="61">
        <v>0</v>
      </c>
      <c r="H18" s="62">
        <v>0</v>
      </c>
      <c r="I18" s="60">
        <v>0</v>
      </c>
      <c r="J18" s="60">
        <v>0</v>
      </c>
      <c r="K18" s="50">
        <v>0</v>
      </c>
      <c r="L18" s="60">
        <v>0</v>
      </c>
      <c r="M18" s="61"/>
      <c r="N18" s="61"/>
      <c r="O18" s="62"/>
      <c r="P18" s="63">
        <v>80</v>
      </c>
      <c r="Q18" s="64">
        <v>20</v>
      </c>
      <c r="R18" s="56">
        <v>40</v>
      </c>
      <c r="S18" s="15"/>
    </row>
    <row r="19" spans="1:19" ht="12.75" hidden="1" outlineLevel="1">
      <c r="A19" s="165"/>
      <c r="B19" s="57"/>
      <c r="C19" s="44" t="s">
        <v>28</v>
      </c>
      <c r="D19" s="58">
        <v>0</v>
      </c>
      <c r="E19" s="59">
        <v>0</v>
      </c>
      <c r="F19" s="60">
        <v>0</v>
      </c>
      <c r="G19" s="61">
        <v>0</v>
      </c>
      <c r="H19" s="62">
        <v>0</v>
      </c>
      <c r="I19" s="60">
        <v>0</v>
      </c>
      <c r="J19" s="60">
        <v>0</v>
      </c>
      <c r="K19" s="50">
        <v>0</v>
      </c>
      <c r="L19" s="60"/>
      <c r="M19" s="61"/>
      <c r="N19" s="61"/>
      <c r="O19" s="62"/>
      <c r="P19" s="63">
        <v>80</v>
      </c>
      <c r="Q19" s="64">
        <v>20</v>
      </c>
      <c r="R19" s="56">
        <v>40</v>
      </c>
      <c r="S19" s="56"/>
    </row>
    <row r="20" spans="1:19" ht="12.75" collapsed="1">
      <c r="A20" s="109"/>
      <c r="B20" s="44" t="s">
        <v>30</v>
      </c>
      <c r="C20" s="44"/>
      <c r="D20" s="58"/>
      <c r="E20" s="59"/>
      <c r="F20" s="60">
        <v>44.51979999999999</v>
      </c>
      <c r="G20" s="61">
        <v>36.5122</v>
      </c>
      <c r="H20" s="62">
        <v>81.032</v>
      </c>
      <c r="I20" s="60">
        <v>0</v>
      </c>
      <c r="J20" s="60">
        <v>0</v>
      </c>
      <c r="K20" s="50">
        <v>0.08103199999999999</v>
      </c>
      <c r="L20" s="60">
        <v>0.0506211</v>
      </c>
      <c r="M20" s="61">
        <v>0.030410899999999994</v>
      </c>
      <c r="N20" s="61">
        <v>0</v>
      </c>
      <c r="O20" s="62">
        <v>0</v>
      </c>
      <c r="P20" s="67">
        <v>45.05898904136638</v>
      </c>
      <c r="Q20" s="64">
        <v>54.94101095863362</v>
      </c>
      <c r="R20" s="65"/>
      <c r="S20" s="56"/>
    </row>
    <row r="21" spans="1:19" ht="12.75">
      <c r="A21" s="165"/>
      <c r="B21" s="68" t="s">
        <v>34</v>
      </c>
      <c r="C21" s="44"/>
      <c r="D21" s="58"/>
      <c r="E21" s="59"/>
      <c r="F21" s="60"/>
      <c r="G21" s="61"/>
      <c r="H21" s="62"/>
      <c r="I21" s="60"/>
      <c r="J21" s="60"/>
      <c r="K21" s="50"/>
      <c r="L21" s="60"/>
      <c r="M21" s="61"/>
      <c r="N21" s="61"/>
      <c r="O21" s="62"/>
      <c r="P21" s="67"/>
      <c r="Q21" s="64"/>
      <c r="R21" s="56"/>
      <c r="S21" s="56"/>
    </row>
    <row r="22" spans="1:19" ht="12.75">
      <c r="A22" s="165"/>
      <c r="B22" s="57" t="s">
        <v>35</v>
      </c>
      <c r="C22" s="44" t="s">
        <v>28</v>
      </c>
      <c r="D22" s="58">
        <v>51.148999999999994</v>
      </c>
      <c r="E22" s="59">
        <v>1</v>
      </c>
      <c r="F22" s="60">
        <v>23.017049999999998</v>
      </c>
      <c r="G22" s="61">
        <v>28.131949999999996</v>
      </c>
      <c r="H22" s="62">
        <v>51.148999999999994</v>
      </c>
      <c r="I22" s="60">
        <v>0</v>
      </c>
      <c r="J22" s="60">
        <v>0</v>
      </c>
      <c r="K22" s="50">
        <v>0.05114899999999999</v>
      </c>
      <c r="L22" s="60">
        <v>0.05114899999999999</v>
      </c>
      <c r="M22" s="61"/>
      <c r="N22" s="61"/>
      <c r="O22" s="62"/>
      <c r="P22" s="63">
        <v>55</v>
      </c>
      <c r="Q22" s="64">
        <v>45</v>
      </c>
      <c r="R22" s="56">
        <v>40</v>
      </c>
      <c r="S22" s="56"/>
    </row>
    <row r="23" spans="1:19" ht="12.75">
      <c r="A23" s="165"/>
      <c r="B23" s="57" t="s">
        <v>36</v>
      </c>
      <c r="C23" s="44" t="s">
        <v>28</v>
      </c>
      <c r="D23" s="58">
        <v>0</v>
      </c>
      <c r="E23" s="59">
        <v>0</v>
      </c>
      <c r="F23" s="60">
        <v>0</v>
      </c>
      <c r="G23" s="61">
        <v>0</v>
      </c>
      <c r="H23" s="62">
        <v>0</v>
      </c>
      <c r="I23" s="60">
        <v>0</v>
      </c>
      <c r="J23" s="60">
        <v>0</v>
      </c>
      <c r="K23" s="50">
        <v>0</v>
      </c>
      <c r="L23" s="60">
        <v>0</v>
      </c>
      <c r="M23" s="61"/>
      <c r="N23" s="61"/>
      <c r="O23" s="62"/>
      <c r="P23" s="63">
        <v>25</v>
      </c>
      <c r="Q23" s="64">
        <v>75</v>
      </c>
      <c r="R23" s="56">
        <v>40</v>
      </c>
      <c r="S23" s="15"/>
    </row>
    <row r="24" spans="1:19" ht="12.75">
      <c r="A24" s="165"/>
      <c r="B24" s="57" t="s">
        <v>37</v>
      </c>
      <c r="C24" s="44" t="s">
        <v>28</v>
      </c>
      <c r="D24" s="58">
        <v>0</v>
      </c>
      <c r="E24" s="59">
        <v>0</v>
      </c>
      <c r="F24" s="60">
        <v>0</v>
      </c>
      <c r="G24" s="61">
        <v>0</v>
      </c>
      <c r="H24" s="62">
        <v>0</v>
      </c>
      <c r="I24" s="60">
        <v>0</v>
      </c>
      <c r="J24" s="60">
        <v>0</v>
      </c>
      <c r="K24" s="50">
        <v>0</v>
      </c>
      <c r="L24" s="60">
        <v>0</v>
      </c>
      <c r="M24" s="61"/>
      <c r="N24" s="61"/>
      <c r="O24" s="62"/>
      <c r="P24" s="63">
        <v>35</v>
      </c>
      <c r="Q24" s="64">
        <v>65</v>
      </c>
      <c r="R24" s="56"/>
      <c r="S24" s="15"/>
    </row>
    <row r="25" spans="1:19" ht="12.75" hidden="1" outlineLevel="1">
      <c r="A25" s="165"/>
      <c r="B25" s="57" t="s">
        <v>38</v>
      </c>
      <c r="C25" s="44" t="s">
        <v>28</v>
      </c>
      <c r="D25" s="58">
        <v>0</v>
      </c>
      <c r="E25" s="59">
        <v>0</v>
      </c>
      <c r="F25" s="60">
        <v>0</v>
      </c>
      <c r="G25" s="61">
        <v>0</v>
      </c>
      <c r="H25" s="62">
        <v>0</v>
      </c>
      <c r="I25" s="60">
        <v>0</v>
      </c>
      <c r="J25" s="60">
        <v>0</v>
      </c>
      <c r="K25" s="50">
        <v>0</v>
      </c>
      <c r="L25" s="60">
        <v>0</v>
      </c>
      <c r="M25" s="61"/>
      <c r="N25" s="61"/>
      <c r="O25" s="62"/>
      <c r="P25" s="63">
        <v>70</v>
      </c>
      <c r="Q25" s="64">
        <v>30</v>
      </c>
      <c r="R25" s="56">
        <v>15</v>
      </c>
      <c r="S25" s="15"/>
    </row>
    <row r="26" spans="1:19" ht="12.75" collapsed="1">
      <c r="A26" s="165"/>
      <c r="B26" s="44" t="s">
        <v>30</v>
      </c>
      <c r="C26" s="44"/>
      <c r="D26" s="58"/>
      <c r="E26" s="59"/>
      <c r="F26" s="60">
        <v>23.017049999999998</v>
      </c>
      <c r="G26" s="61">
        <v>28.131949999999996</v>
      </c>
      <c r="H26" s="62">
        <v>51.148999999999994</v>
      </c>
      <c r="I26" s="60">
        <v>0</v>
      </c>
      <c r="J26" s="60">
        <v>0</v>
      </c>
      <c r="K26" s="50">
        <v>0.05114899999999999</v>
      </c>
      <c r="L26" s="60">
        <v>0.05114899999999999</v>
      </c>
      <c r="M26" s="61">
        <v>0</v>
      </c>
      <c r="N26" s="61">
        <v>0</v>
      </c>
      <c r="O26" s="62">
        <v>0</v>
      </c>
      <c r="P26" s="67">
        <v>55</v>
      </c>
      <c r="Q26" s="64">
        <v>45</v>
      </c>
      <c r="R26" s="65"/>
      <c r="S26" s="56"/>
    </row>
    <row r="27" spans="1:19" ht="12.75">
      <c r="A27" s="165"/>
      <c r="B27" s="69" t="s">
        <v>39</v>
      </c>
      <c r="C27" s="44"/>
      <c r="D27" s="58"/>
      <c r="E27" s="59"/>
      <c r="F27" s="60"/>
      <c r="G27" s="61"/>
      <c r="H27" s="62"/>
      <c r="I27" s="60"/>
      <c r="J27" s="60"/>
      <c r="K27" s="50"/>
      <c r="L27" s="60"/>
      <c r="M27" s="61"/>
      <c r="N27" s="61"/>
      <c r="O27" s="62"/>
      <c r="P27" s="67"/>
      <c r="Q27" s="64"/>
      <c r="R27" s="56"/>
      <c r="S27" s="56"/>
    </row>
    <row r="28" spans="1:19" ht="12.75">
      <c r="A28" s="165"/>
      <c r="B28" s="66" t="s">
        <v>40</v>
      </c>
      <c r="C28" s="44" t="s">
        <v>28</v>
      </c>
      <c r="D28" s="58">
        <v>90.909</v>
      </c>
      <c r="E28" s="59">
        <v>1</v>
      </c>
      <c r="F28" s="60">
        <v>13.63635</v>
      </c>
      <c r="G28" s="61">
        <v>77.27265</v>
      </c>
      <c r="H28" s="62">
        <v>90.90899999999999</v>
      </c>
      <c r="I28" s="60">
        <v>0</v>
      </c>
      <c r="J28" s="60">
        <v>0</v>
      </c>
      <c r="K28" s="50">
        <v>0.09090899999999999</v>
      </c>
      <c r="L28" s="60">
        <v>0.04999995</v>
      </c>
      <c r="M28" s="61">
        <v>0.04090904999999999</v>
      </c>
      <c r="N28" s="61"/>
      <c r="O28" s="62"/>
      <c r="P28" s="63">
        <v>85</v>
      </c>
      <c r="Q28" s="64">
        <v>15</v>
      </c>
      <c r="R28" s="56">
        <v>40</v>
      </c>
      <c r="S28" s="56"/>
    </row>
    <row r="29" spans="1:19" ht="12.75">
      <c r="A29" s="165"/>
      <c r="B29" s="66" t="s">
        <v>41</v>
      </c>
      <c r="C29" s="44" t="s">
        <v>28</v>
      </c>
      <c r="D29" s="58">
        <v>85.227</v>
      </c>
      <c r="E29" s="59">
        <v>1</v>
      </c>
      <c r="F29" s="60">
        <v>38.35215</v>
      </c>
      <c r="G29" s="61">
        <v>46.87485000000001</v>
      </c>
      <c r="H29" s="62">
        <v>85.227</v>
      </c>
      <c r="I29" s="60">
        <v>0</v>
      </c>
      <c r="J29" s="60">
        <v>0</v>
      </c>
      <c r="K29" s="50">
        <v>0.085227</v>
      </c>
      <c r="L29" s="60">
        <v>0.0681816</v>
      </c>
      <c r="M29" s="61">
        <v>0.017045400000000002</v>
      </c>
      <c r="N29" s="61"/>
      <c r="O29" s="62"/>
      <c r="P29" s="70">
        <v>55</v>
      </c>
      <c r="Q29" s="64">
        <v>45</v>
      </c>
      <c r="R29" s="56">
        <v>40</v>
      </c>
      <c r="S29" s="56"/>
    </row>
    <row r="30" spans="1:19" ht="12.75">
      <c r="A30" s="165"/>
      <c r="B30" s="57" t="s">
        <v>42</v>
      </c>
      <c r="C30" s="44" t="s">
        <v>28</v>
      </c>
      <c r="D30" s="58">
        <v>306.818</v>
      </c>
      <c r="E30" s="59">
        <v>1</v>
      </c>
      <c r="F30" s="60">
        <v>46.02269999999999</v>
      </c>
      <c r="G30" s="61">
        <v>260.7953</v>
      </c>
      <c r="H30" s="62">
        <v>306.818</v>
      </c>
      <c r="I30" s="60">
        <v>0</v>
      </c>
      <c r="J30" s="60">
        <v>0</v>
      </c>
      <c r="K30" s="50">
        <v>0.306818</v>
      </c>
      <c r="L30" s="60">
        <v>0.21477259999999998</v>
      </c>
      <c r="M30" s="61">
        <v>0.0920454</v>
      </c>
      <c r="N30" s="61"/>
      <c r="O30" s="62"/>
      <c r="P30" s="70">
        <v>85</v>
      </c>
      <c r="Q30" s="64">
        <v>15</v>
      </c>
      <c r="R30" s="56"/>
      <c r="S30" s="56"/>
    </row>
    <row r="31" spans="1:19" ht="13.5" customHeight="1">
      <c r="A31" s="165"/>
      <c r="B31" s="57" t="s">
        <v>33</v>
      </c>
      <c r="C31" s="44" t="s">
        <v>28</v>
      </c>
      <c r="D31" s="58">
        <v>507.785</v>
      </c>
      <c r="E31" s="59">
        <v>1</v>
      </c>
      <c r="F31" s="60">
        <v>223.42539999999997</v>
      </c>
      <c r="G31" s="61">
        <v>284.3596</v>
      </c>
      <c r="H31" s="62">
        <v>507.785</v>
      </c>
      <c r="I31" s="60">
        <v>0</v>
      </c>
      <c r="J31" s="60">
        <v>0</v>
      </c>
      <c r="K31" s="50">
        <v>0.5077849999999999</v>
      </c>
      <c r="L31" s="60">
        <v>0.3554494999999999</v>
      </c>
      <c r="M31" s="61">
        <v>0.1523355</v>
      </c>
      <c r="N31" s="61"/>
      <c r="O31" s="62"/>
      <c r="P31" s="63">
        <v>56</v>
      </c>
      <c r="Q31" s="64">
        <v>44</v>
      </c>
      <c r="R31" s="56"/>
      <c r="S31" s="56"/>
    </row>
    <row r="32" spans="1:19" ht="12.75" hidden="1" outlineLevel="1">
      <c r="A32" s="165"/>
      <c r="B32" s="57" t="s">
        <v>43</v>
      </c>
      <c r="C32" s="44" t="s">
        <v>28</v>
      </c>
      <c r="D32" s="58">
        <v>0</v>
      </c>
      <c r="E32" s="59">
        <v>0</v>
      </c>
      <c r="F32" s="60">
        <v>0</v>
      </c>
      <c r="G32" s="61">
        <v>0</v>
      </c>
      <c r="H32" s="62">
        <v>0</v>
      </c>
      <c r="I32" s="60">
        <v>0</v>
      </c>
      <c r="J32" s="60">
        <v>0</v>
      </c>
      <c r="K32" s="50">
        <v>0</v>
      </c>
      <c r="L32" s="60">
        <v>0</v>
      </c>
      <c r="M32" s="61">
        <v>0</v>
      </c>
      <c r="N32" s="61"/>
      <c r="O32" s="62"/>
      <c r="P32" s="63">
        <v>65</v>
      </c>
      <c r="Q32" s="64">
        <v>35</v>
      </c>
      <c r="R32" s="56"/>
      <c r="S32" s="56"/>
    </row>
    <row r="33" spans="1:19" ht="12.75" hidden="1" outlineLevel="1">
      <c r="A33" s="165"/>
      <c r="B33" s="57"/>
      <c r="C33" s="44" t="s">
        <v>28</v>
      </c>
      <c r="D33" s="58">
        <v>0</v>
      </c>
      <c r="E33" s="59">
        <v>0</v>
      </c>
      <c r="F33" s="60">
        <v>0</v>
      </c>
      <c r="G33" s="61">
        <v>0</v>
      </c>
      <c r="H33" s="62">
        <v>0</v>
      </c>
      <c r="I33" s="60">
        <v>0</v>
      </c>
      <c r="J33" s="60">
        <v>0</v>
      </c>
      <c r="K33" s="50">
        <v>0</v>
      </c>
      <c r="L33" s="60">
        <v>0</v>
      </c>
      <c r="M33" s="61">
        <v>0</v>
      </c>
      <c r="N33" s="61"/>
      <c r="O33" s="62"/>
      <c r="P33" s="63">
        <v>80</v>
      </c>
      <c r="Q33" s="64">
        <v>20</v>
      </c>
      <c r="R33" s="56"/>
      <c r="S33" s="56"/>
    </row>
    <row r="34" spans="1:19" ht="12.75" collapsed="1">
      <c r="A34" s="165"/>
      <c r="B34" s="44" t="s">
        <v>30</v>
      </c>
      <c r="C34" s="44"/>
      <c r="D34" s="58"/>
      <c r="E34" s="59"/>
      <c r="F34" s="60">
        <v>321.4366</v>
      </c>
      <c r="G34" s="61">
        <v>669.3024</v>
      </c>
      <c r="H34" s="62">
        <v>990.7389999999999</v>
      </c>
      <c r="I34" s="60">
        <v>0</v>
      </c>
      <c r="J34" s="60">
        <v>0</v>
      </c>
      <c r="K34" s="50">
        <v>0.9907389999999999</v>
      </c>
      <c r="L34" s="60">
        <v>0.6884036499999999</v>
      </c>
      <c r="M34" s="61">
        <v>0.30233535</v>
      </c>
      <c r="N34" s="61">
        <v>0</v>
      </c>
      <c r="O34" s="62">
        <v>0</v>
      </c>
      <c r="P34" s="67">
        <v>67.55587495798592</v>
      </c>
      <c r="Q34" s="64">
        <v>32.44412504201408</v>
      </c>
      <c r="R34" s="65"/>
      <c r="S34" s="15"/>
    </row>
    <row r="35" spans="1:19" ht="12.75">
      <c r="A35" s="165"/>
      <c r="B35" s="71" t="s">
        <v>44</v>
      </c>
      <c r="C35" s="44"/>
      <c r="D35" s="58"/>
      <c r="E35" s="59"/>
      <c r="F35" s="60"/>
      <c r="G35" s="61"/>
      <c r="H35" s="62"/>
      <c r="I35" s="60"/>
      <c r="J35" s="60"/>
      <c r="K35" s="50"/>
      <c r="L35" s="60"/>
      <c r="M35" s="61"/>
      <c r="N35" s="61"/>
      <c r="O35" s="62"/>
      <c r="P35" s="67"/>
      <c r="Q35" s="64"/>
      <c r="R35" s="65"/>
      <c r="S35" s="15"/>
    </row>
    <row r="36" spans="1:19" ht="12.75">
      <c r="A36" s="165"/>
      <c r="B36" s="72" t="s">
        <v>45</v>
      </c>
      <c r="C36" s="44" t="s">
        <v>28</v>
      </c>
      <c r="D36" s="58">
        <v>767.045</v>
      </c>
      <c r="E36" s="59">
        <v>1</v>
      </c>
      <c r="F36" s="60">
        <v>337.49979999999994</v>
      </c>
      <c r="G36" s="61">
        <v>429.54519999999997</v>
      </c>
      <c r="H36" s="62">
        <v>767.045</v>
      </c>
      <c r="I36" s="60">
        <v>0</v>
      </c>
      <c r="J36" s="60">
        <v>0</v>
      </c>
      <c r="K36" s="50">
        <v>0.7670449999999999</v>
      </c>
      <c r="L36" s="60">
        <v>0.38352249999999993</v>
      </c>
      <c r="M36" s="61">
        <v>0.38352249999999993</v>
      </c>
      <c r="N36" s="61"/>
      <c r="O36" s="62"/>
      <c r="P36" s="63">
        <v>56</v>
      </c>
      <c r="Q36" s="64">
        <v>44</v>
      </c>
      <c r="R36" s="56">
        <v>15</v>
      </c>
      <c r="S36" s="15"/>
    </row>
    <row r="37" spans="1:19" ht="15" customHeight="1" hidden="1" outlineLevel="1">
      <c r="A37" s="165"/>
      <c r="B37" s="72"/>
      <c r="C37" s="44" t="s">
        <v>28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0">
        <v>0</v>
      </c>
      <c r="J37" s="60">
        <v>0</v>
      </c>
      <c r="K37" s="50">
        <v>0</v>
      </c>
      <c r="L37" s="60">
        <v>0</v>
      </c>
      <c r="M37" s="61">
        <v>0</v>
      </c>
      <c r="N37" s="61"/>
      <c r="O37" s="62"/>
      <c r="P37" s="63">
        <v>52</v>
      </c>
      <c r="Q37" s="64">
        <v>48</v>
      </c>
      <c r="R37" s="56"/>
      <c r="S37" s="15"/>
    </row>
    <row r="38" spans="1:19" ht="12.75" collapsed="1">
      <c r="A38" s="165"/>
      <c r="B38" s="72" t="s">
        <v>46</v>
      </c>
      <c r="C38" s="44" t="s">
        <v>28</v>
      </c>
      <c r="D38" s="58">
        <v>488.636</v>
      </c>
      <c r="E38" s="59">
        <v>1</v>
      </c>
      <c r="F38" s="60">
        <v>244.31800000000004</v>
      </c>
      <c r="G38" s="61">
        <v>244.31800000000004</v>
      </c>
      <c r="H38" s="62">
        <v>488.6360000000001</v>
      </c>
      <c r="I38" s="60">
        <v>0</v>
      </c>
      <c r="J38" s="60">
        <v>0</v>
      </c>
      <c r="K38" s="50">
        <v>0.48863600000000007</v>
      </c>
      <c r="L38" s="60">
        <v>0.34204520000000005</v>
      </c>
      <c r="M38" s="61">
        <v>0.14659080000000002</v>
      </c>
      <c r="N38" s="61"/>
      <c r="O38" s="62"/>
      <c r="P38" s="67">
        <v>50</v>
      </c>
      <c r="Q38" s="64">
        <v>50</v>
      </c>
      <c r="R38" s="56"/>
      <c r="S38" s="15"/>
    </row>
    <row r="39" spans="1:19" ht="12.75">
      <c r="A39" s="165"/>
      <c r="B39" s="73" t="s">
        <v>30</v>
      </c>
      <c r="C39" s="74"/>
      <c r="D39" s="58"/>
      <c r="E39" s="75"/>
      <c r="F39" s="60">
        <v>581.8178</v>
      </c>
      <c r="G39" s="61">
        <v>673.8632</v>
      </c>
      <c r="H39" s="76">
        <v>1255.681</v>
      </c>
      <c r="I39" s="77">
        <v>0</v>
      </c>
      <c r="J39" s="77">
        <v>0</v>
      </c>
      <c r="K39" s="78">
        <v>1.255681</v>
      </c>
      <c r="L39" s="60">
        <v>0.7255677</v>
      </c>
      <c r="M39" s="61">
        <v>0.5301133</v>
      </c>
      <c r="N39" s="61">
        <v>0</v>
      </c>
      <c r="O39" s="76">
        <v>0</v>
      </c>
      <c r="P39" s="67">
        <v>53.66515858725265</v>
      </c>
      <c r="Q39" s="64">
        <v>46.33484141274735</v>
      </c>
      <c r="R39" s="56"/>
      <c r="S39" s="15"/>
    </row>
    <row r="40" spans="1:19" ht="12.75">
      <c r="A40" s="165"/>
      <c r="B40" s="71" t="s">
        <v>47</v>
      </c>
      <c r="C40" s="44"/>
      <c r="D40" s="58"/>
      <c r="E40" s="75"/>
      <c r="F40" s="60"/>
      <c r="G40" s="61"/>
      <c r="H40" s="62"/>
      <c r="I40" s="60"/>
      <c r="J40" s="60"/>
      <c r="K40" s="50"/>
      <c r="L40" s="60"/>
      <c r="M40" s="61"/>
      <c r="N40" s="61"/>
      <c r="O40" s="62"/>
      <c r="P40" s="67"/>
      <c r="Q40" s="64"/>
      <c r="R40" s="56"/>
      <c r="S40" s="15"/>
    </row>
    <row r="41" spans="1:19" ht="12.75">
      <c r="A41" s="165"/>
      <c r="B41" s="72" t="s">
        <v>210</v>
      </c>
      <c r="C41" s="44" t="s">
        <v>28</v>
      </c>
      <c r="D41" s="58">
        <v>5.682</v>
      </c>
      <c r="E41" s="75">
        <v>1</v>
      </c>
      <c r="F41" s="60">
        <v>3.1251000000000007</v>
      </c>
      <c r="G41" s="61">
        <v>2.5569</v>
      </c>
      <c r="H41" s="62">
        <v>5.682</v>
      </c>
      <c r="I41" s="60">
        <v>0</v>
      </c>
      <c r="J41" s="60">
        <v>0</v>
      </c>
      <c r="K41" s="50">
        <v>0.005682</v>
      </c>
      <c r="L41" s="60">
        <v>0.0019887</v>
      </c>
      <c r="M41" s="61">
        <v>0.0036933000000000005</v>
      </c>
      <c r="N41" s="61"/>
      <c r="O41" s="62"/>
      <c r="P41" s="63">
        <v>45</v>
      </c>
      <c r="Q41" s="64">
        <v>55</v>
      </c>
      <c r="R41" s="56"/>
      <c r="S41" s="15"/>
    </row>
    <row r="42" spans="1:19" ht="12.75">
      <c r="A42" s="165"/>
      <c r="B42" s="72" t="s">
        <v>81</v>
      </c>
      <c r="C42" s="44" t="s">
        <v>28</v>
      </c>
      <c r="D42" s="58">
        <v>12.727</v>
      </c>
      <c r="E42" s="75">
        <v>1</v>
      </c>
      <c r="F42" s="60">
        <v>6.99985</v>
      </c>
      <c r="G42" s="61">
        <v>5.72715</v>
      </c>
      <c r="H42" s="62">
        <v>12.727</v>
      </c>
      <c r="I42" s="60">
        <v>0</v>
      </c>
      <c r="J42" s="60">
        <v>0</v>
      </c>
      <c r="K42" s="50">
        <v>0.012727</v>
      </c>
      <c r="L42" s="60">
        <v>0.0044544499999999996</v>
      </c>
      <c r="M42" s="61">
        <v>0.00827255</v>
      </c>
      <c r="N42" s="61"/>
      <c r="O42" s="62"/>
      <c r="P42" s="67">
        <v>45</v>
      </c>
      <c r="Q42" s="64">
        <v>55</v>
      </c>
      <c r="R42" s="56"/>
      <c r="S42" s="15"/>
    </row>
    <row r="43" spans="1:19" ht="12.75">
      <c r="A43" s="165"/>
      <c r="B43" s="72" t="s">
        <v>81</v>
      </c>
      <c r="C43" s="44" t="s">
        <v>28</v>
      </c>
      <c r="D43" s="58">
        <v>45.455</v>
      </c>
      <c r="E43" s="75">
        <v>1</v>
      </c>
      <c r="F43" s="60">
        <v>6.818249999999999</v>
      </c>
      <c r="G43" s="61">
        <v>38.63675</v>
      </c>
      <c r="H43" s="62">
        <v>45.455</v>
      </c>
      <c r="I43" s="60">
        <v>0</v>
      </c>
      <c r="J43" s="60">
        <v>0</v>
      </c>
      <c r="K43" s="50">
        <v>0.045454999999999995</v>
      </c>
      <c r="L43" s="60">
        <v>0.015909249999999996</v>
      </c>
      <c r="M43" s="61">
        <v>0.02954575</v>
      </c>
      <c r="N43" s="61"/>
      <c r="O43" s="62"/>
      <c r="P43" s="67">
        <v>85</v>
      </c>
      <c r="Q43" s="64">
        <v>15</v>
      </c>
      <c r="R43" s="56"/>
      <c r="S43" s="15"/>
    </row>
    <row r="44" spans="1:19" ht="12.75">
      <c r="A44" s="165"/>
      <c r="B44" s="72" t="s">
        <v>82</v>
      </c>
      <c r="C44" s="44" t="s">
        <v>28</v>
      </c>
      <c r="D44" s="58">
        <v>10.227</v>
      </c>
      <c r="E44" s="75">
        <v>1</v>
      </c>
      <c r="F44" s="60">
        <v>1.53405</v>
      </c>
      <c r="G44" s="61">
        <v>8.692950000000002</v>
      </c>
      <c r="H44" s="62">
        <v>10.227000000000002</v>
      </c>
      <c r="I44" s="60">
        <v>0</v>
      </c>
      <c r="J44" s="60">
        <v>0</v>
      </c>
      <c r="K44" s="50">
        <v>0.010227000000000002</v>
      </c>
      <c r="L44" s="60">
        <v>0.0035794500000000005</v>
      </c>
      <c r="M44" s="61">
        <v>0.006647550000000001</v>
      </c>
      <c r="N44" s="61"/>
      <c r="O44" s="62"/>
      <c r="P44" s="67">
        <v>85</v>
      </c>
      <c r="Q44" s="64">
        <v>15</v>
      </c>
      <c r="R44" s="56"/>
      <c r="S44" s="15"/>
    </row>
    <row r="45" spans="1:19" ht="12.75" hidden="1" outlineLevel="1">
      <c r="A45" s="165"/>
      <c r="B45" s="72" t="s">
        <v>50</v>
      </c>
      <c r="C45" s="44" t="s">
        <v>51</v>
      </c>
      <c r="D45" s="58">
        <v>0</v>
      </c>
      <c r="E45" s="75">
        <v>0</v>
      </c>
      <c r="F45" s="60">
        <v>0</v>
      </c>
      <c r="G45" s="61">
        <v>0</v>
      </c>
      <c r="H45" s="62">
        <v>0</v>
      </c>
      <c r="I45" s="60">
        <v>0</v>
      </c>
      <c r="J45" s="60">
        <v>0</v>
      </c>
      <c r="K45" s="50">
        <v>0</v>
      </c>
      <c r="L45" s="60">
        <v>0</v>
      </c>
      <c r="M45" s="61">
        <v>0</v>
      </c>
      <c r="N45" s="61"/>
      <c r="O45" s="62"/>
      <c r="P45" s="67">
        <v>85</v>
      </c>
      <c r="Q45" s="64">
        <v>15</v>
      </c>
      <c r="R45" s="56"/>
      <c r="S45" s="15"/>
    </row>
    <row r="46" spans="1:19" ht="12.75" hidden="1" outlineLevel="1">
      <c r="A46" s="165"/>
      <c r="B46" s="72" t="s">
        <v>52</v>
      </c>
      <c r="C46" s="44" t="s">
        <v>51</v>
      </c>
      <c r="D46" s="58">
        <v>0</v>
      </c>
      <c r="E46" s="75">
        <v>0</v>
      </c>
      <c r="F46" s="60">
        <v>0</v>
      </c>
      <c r="G46" s="61">
        <v>0</v>
      </c>
      <c r="H46" s="62">
        <v>0</v>
      </c>
      <c r="I46" s="60">
        <v>0</v>
      </c>
      <c r="J46" s="60">
        <v>0</v>
      </c>
      <c r="K46" s="50">
        <v>0</v>
      </c>
      <c r="L46" s="60">
        <v>0</v>
      </c>
      <c r="M46" s="61">
        <v>0</v>
      </c>
      <c r="N46" s="61"/>
      <c r="O46" s="62"/>
      <c r="P46" s="67">
        <v>85</v>
      </c>
      <c r="Q46" s="64">
        <v>15</v>
      </c>
      <c r="R46" s="56"/>
      <c r="S46" s="15"/>
    </row>
    <row r="47" spans="1:19" ht="12.75" hidden="1" outlineLevel="1">
      <c r="A47" s="165"/>
      <c r="B47" s="72" t="s">
        <v>53</v>
      </c>
      <c r="C47" s="44" t="s">
        <v>51</v>
      </c>
      <c r="D47" s="58">
        <v>0</v>
      </c>
      <c r="E47" s="75">
        <v>0</v>
      </c>
      <c r="F47" s="60">
        <v>0</v>
      </c>
      <c r="G47" s="61">
        <v>0</v>
      </c>
      <c r="H47" s="62">
        <v>0</v>
      </c>
      <c r="I47" s="60">
        <v>0</v>
      </c>
      <c r="J47" s="60">
        <v>0</v>
      </c>
      <c r="K47" s="50">
        <v>0</v>
      </c>
      <c r="L47" s="60">
        <v>0</v>
      </c>
      <c r="M47" s="61">
        <v>0</v>
      </c>
      <c r="N47" s="61"/>
      <c r="O47" s="62"/>
      <c r="P47" s="67">
        <v>85</v>
      </c>
      <c r="Q47" s="64">
        <v>15</v>
      </c>
      <c r="R47" s="56"/>
      <c r="S47" s="15"/>
    </row>
    <row r="48" spans="1:19" ht="12.75" hidden="1" outlineLevel="1">
      <c r="A48" s="165"/>
      <c r="B48" s="72" t="s">
        <v>54</v>
      </c>
      <c r="C48" s="44" t="s">
        <v>51</v>
      </c>
      <c r="D48" s="58">
        <v>0</v>
      </c>
      <c r="E48" s="75">
        <v>0</v>
      </c>
      <c r="F48" s="60">
        <v>0</v>
      </c>
      <c r="G48" s="61">
        <v>0</v>
      </c>
      <c r="H48" s="62">
        <v>0</v>
      </c>
      <c r="I48" s="60">
        <v>0</v>
      </c>
      <c r="J48" s="60">
        <v>0</v>
      </c>
      <c r="K48" s="50">
        <v>0</v>
      </c>
      <c r="L48" s="60">
        <v>0</v>
      </c>
      <c r="M48" s="61">
        <v>0</v>
      </c>
      <c r="N48" s="61"/>
      <c r="O48" s="62"/>
      <c r="P48" s="67">
        <v>85</v>
      </c>
      <c r="Q48" s="64">
        <v>15</v>
      </c>
      <c r="R48" s="56"/>
      <c r="S48" s="15"/>
    </row>
    <row r="49" spans="1:19" ht="12.75" hidden="1" outlineLevel="1">
      <c r="A49" s="165"/>
      <c r="B49" s="72" t="s">
        <v>55</v>
      </c>
      <c r="C49" s="44" t="s">
        <v>51</v>
      </c>
      <c r="D49" s="58">
        <v>0</v>
      </c>
      <c r="E49" s="75">
        <v>0</v>
      </c>
      <c r="F49" s="60">
        <v>0</v>
      </c>
      <c r="G49" s="61">
        <v>0</v>
      </c>
      <c r="H49" s="62">
        <v>0</v>
      </c>
      <c r="I49" s="60">
        <v>0</v>
      </c>
      <c r="J49" s="60">
        <v>0</v>
      </c>
      <c r="K49" s="50">
        <v>0</v>
      </c>
      <c r="L49" s="60">
        <v>0</v>
      </c>
      <c r="M49" s="61">
        <v>0</v>
      </c>
      <c r="N49" s="61"/>
      <c r="O49" s="62"/>
      <c r="P49" s="67">
        <v>85</v>
      </c>
      <c r="Q49" s="64">
        <v>15</v>
      </c>
      <c r="R49" s="56"/>
      <c r="S49" s="15"/>
    </row>
    <row r="50" spans="1:19" ht="12.75" hidden="1" outlineLevel="1">
      <c r="A50" s="165"/>
      <c r="B50" s="72" t="s">
        <v>56</v>
      </c>
      <c r="C50" s="44" t="s">
        <v>51</v>
      </c>
      <c r="D50" s="58">
        <v>0</v>
      </c>
      <c r="E50" s="75">
        <v>0</v>
      </c>
      <c r="F50" s="60">
        <v>0</v>
      </c>
      <c r="G50" s="61">
        <v>0</v>
      </c>
      <c r="H50" s="62">
        <v>0</v>
      </c>
      <c r="I50" s="60">
        <v>0</v>
      </c>
      <c r="J50" s="60">
        <v>0</v>
      </c>
      <c r="K50" s="50">
        <v>0</v>
      </c>
      <c r="L50" s="60">
        <v>0</v>
      </c>
      <c r="M50" s="61">
        <v>0</v>
      </c>
      <c r="N50" s="61"/>
      <c r="O50" s="62"/>
      <c r="P50" s="67">
        <v>85</v>
      </c>
      <c r="Q50" s="64">
        <v>15</v>
      </c>
      <c r="R50" s="56"/>
      <c r="S50" s="15"/>
    </row>
    <row r="51" spans="1:19" ht="12.75" collapsed="1">
      <c r="A51" s="165"/>
      <c r="B51" s="73" t="s">
        <v>30</v>
      </c>
      <c r="C51" s="74"/>
      <c r="D51" s="58"/>
      <c r="E51" s="75"/>
      <c r="F51" s="60">
        <v>18.47725</v>
      </c>
      <c r="G51" s="61">
        <v>55.61375</v>
      </c>
      <c r="H51" s="76">
        <v>74.091</v>
      </c>
      <c r="I51" s="77">
        <v>0</v>
      </c>
      <c r="J51" s="77">
        <v>0</v>
      </c>
      <c r="K51" s="78">
        <v>0.074091</v>
      </c>
      <c r="L51" s="60">
        <v>0.025931849999999996</v>
      </c>
      <c r="M51" s="61">
        <v>0.04815915</v>
      </c>
      <c r="N51" s="61">
        <v>0</v>
      </c>
      <c r="O51" s="76">
        <v>0</v>
      </c>
      <c r="P51" s="67">
        <v>75.0614109675939</v>
      </c>
      <c r="Q51" s="64">
        <v>24.9385890324061</v>
      </c>
      <c r="R51" s="56"/>
      <c r="S51" s="15"/>
    </row>
    <row r="52" spans="1:19" ht="12.75">
      <c r="A52" s="165"/>
      <c r="B52" s="71" t="s">
        <v>57</v>
      </c>
      <c r="C52" s="44"/>
      <c r="D52" s="58"/>
      <c r="E52" s="75"/>
      <c r="F52" s="60"/>
      <c r="G52" s="61"/>
      <c r="H52" s="62"/>
      <c r="I52" s="60"/>
      <c r="J52" s="60"/>
      <c r="K52" s="50"/>
      <c r="L52" s="60"/>
      <c r="M52" s="61"/>
      <c r="N52" s="61"/>
      <c r="O52" s="62"/>
      <c r="P52" s="67"/>
      <c r="Q52" s="64"/>
      <c r="R52" s="56"/>
      <c r="S52" s="15"/>
    </row>
    <row r="53" spans="1:19" ht="12.75">
      <c r="A53" s="165"/>
      <c r="B53" s="72" t="s">
        <v>58</v>
      </c>
      <c r="C53" s="44" t="s">
        <v>28</v>
      </c>
      <c r="D53" s="58">
        <v>1635.718</v>
      </c>
      <c r="E53" s="75">
        <v>1</v>
      </c>
      <c r="F53" s="60">
        <v>572.5013</v>
      </c>
      <c r="G53" s="61">
        <v>1063.2167</v>
      </c>
      <c r="H53" s="62">
        <v>1635.7179999999998</v>
      </c>
      <c r="I53" s="60">
        <v>0</v>
      </c>
      <c r="J53" s="60">
        <v>0</v>
      </c>
      <c r="K53" s="50">
        <v>1.6357179999999998</v>
      </c>
      <c r="L53" s="60">
        <v>1.6357179999999998</v>
      </c>
      <c r="M53" s="61"/>
      <c r="N53" s="61"/>
      <c r="O53" s="62"/>
      <c r="P53" s="63">
        <v>65</v>
      </c>
      <c r="Q53" s="64">
        <v>35</v>
      </c>
      <c r="R53" s="56"/>
      <c r="S53" s="15"/>
    </row>
    <row r="54" spans="1:19" ht="12.75">
      <c r="A54" s="165"/>
      <c r="B54" s="57" t="s">
        <v>59</v>
      </c>
      <c r="C54" s="44" t="s">
        <v>28</v>
      </c>
      <c r="D54" s="58">
        <v>317.876</v>
      </c>
      <c r="E54" s="75">
        <v>1</v>
      </c>
      <c r="F54" s="60">
        <v>111.25659999999999</v>
      </c>
      <c r="G54" s="61">
        <v>206.61939999999998</v>
      </c>
      <c r="H54" s="62">
        <v>317.876</v>
      </c>
      <c r="I54" s="60">
        <v>0</v>
      </c>
      <c r="J54" s="60">
        <v>0</v>
      </c>
      <c r="K54" s="50">
        <v>0.317876</v>
      </c>
      <c r="L54" s="60">
        <v>0.317876</v>
      </c>
      <c r="M54" s="61"/>
      <c r="N54" s="61"/>
      <c r="O54" s="62"/>
      <c r="P54" s="63">
        <v>65</v>
      </c>
      <c r="Q54" s="64">
        <v>35</v>
      </c>
      <c r="R54" s="56"/>
      <c r="S54" s="15"/>
    </row>
    <row r="55" spans="1:19" ht="12.75" hidden="1" outlineLevel="1">
      <c r="A55" s="165"/>
      <c r="B55" s="72" t="s">
        <v>60</v>
      </c>
      <c r="C55" s="44" t="s">
        <v>28</v>
      </c>
      <c r="D55" s="58">
        <v>0</v>
      </c>
      <c r="E55" s="75">
        <v>0</v>
      </c>
      <c r="F55" s="60">
        <v>0</v>
      </c>
      <c r="G55" s="61">
        <v>0</v>
      </c>
      <c r="H55" s="62">
        <v>0</v>
      </c>
      <c r="I55" s="60">
        <v>0</v>
      </c>
      <c r="J55" s="60">
        <v>0</v>
      </c>
      <c r="K55" s="50">
        <v>0</v>
      </c>
      <c r="L55" s="60">
        <v>0</v>
      </c>
      <c r="M55" s="61"/>
      <c r="N55" s="61"/>
      <c r="O55" s="62"/>
      <c r="P55" s="63">
        <v>70</v>
      </c>
      <c r="Q55" s="64">
        <v>30</v>
      </c>
      <c r="R55" s="56"/>
      <c r="S55" s="15"/>
    </row>
    <row r="56" spans="1:19" ht="12.75" hidden="1" outlineLevel="1">
      <c r="A56" s="165"/>
      <c r="B56" s="72" t="s">
        <v>61</v>
      </c>
      <c r="C56" s="44" t="s">
        <v>28</v>
      </c>
      <c r="D56" s="58">
        <v>0</v>
      </c>
      <c r="E56" s="79">
        <v>0</v>
      </c>
      <c r="F56" s="60">
        <v>0</v>
      </c>
      <c r="G56" s="61">
        <v>0</v>
      </c>
      <c r="H56" s="62">
        <v>0</v>
      </c>
      <c r="I56" s="60">
        <v>0</v>
      </c>
      <c r="J56" s="60">
        <v>0</v>
      </c>
      <c r="K56" s="50">
        <v>0</v>
      </c>
      <c r="L56" s="60">
        <v>0</v>
      </c>
      <c r="M56" s="61"/>
      <c r="N56" s="61"/>
      <c r="O56" s="62"/>
      <c r="P56" s="63">
        <v>85</v>
      </c>
      <c r="Q56" s="64">
        <v>15</v>
      </c>
      <c r="R56" s="56"/>
      <c r="S56" s="15"/>
    </row>
    <row r="57" spans="1:19" ht="12.75" collapsed="1">
      <c r="A57" s="165"/>
      <c r="B57" s="73" t="s">
        <v>30</v>
      </c>
      <c r="C57" s="74"/>
      <c r="D57" s="58"/>
      <c r="E57" s="75"/>
      <c r="F57" s="60">
        <v>683.7579000000001</v>
      </c>
      <c r="G57" s="61">
        <v>1269.8361</v>
      </c>
      <c r="H57" s="76">
        <v>1953.5939999999998</v>
      </c>
      <c r="I57" s="77">
        <v>0</v>
      </c>
      <c r="J57" s="77">
        <v>0</v>
      </c>
      <c r="K57" s="78">
        <v>1.9535939999999998</v>
      </c>
      <c r="L57" s="60">
        <v>1.9535939999999998</v>
      </c>
      <c r="M57" s="61">
        <v>0</v>
      </c>
      <c r="N57" s="61">
        <v>0</v>
      </c>
      <c r="O57" s="76">
        <v>0</v>
      </c>
      <c r="P57" s="67">
        <v>65</v>
      </c>
      <c r="Q57" s="64">
        <v>35</v>
      </c>
      <c r="R57" s="56"/>
      <c r="S57" s="15"/>
    </row>
    <row r="58" spans="1:19" ht="12.75" hidden="1" outlineLevel="1">
      <c r="A58" s="165"/>
      <c r="B58" s="73"/>
      <c r="C58" s="74"/>
      <c r="D58" s="58"/>
      <c r="E58" s="75"/>
      <c r="F58" s="60"/>
      <c r="G58" s="61"/>
      <c r="H58" s="62"/>
      <c r="I58" s="60"/>
      <c r="J58" s="60"/>
      <c r="K58" s="50"/>
      <c r="L58" s="60"/>
      <c r="M58" s="61"/>
      <c r="N58" s="61"/>
      <c r="O58" s="62"/>
      <c r="P58" s="67"/>
      <c r="Q58" s="64"/>
      <c r="R58" s="56"/>
      <c r="S58" s="15"/>
    </row>
    <row r="59" spans="1:19" ht="12.75" hidden="1" outlineLevel="1">
      <c r="A59" s="165"/>
      <c r="B59" s="71" t="s">
        <v>18</v>
      </c>
      <c r="C59" s="74"/>
      <c r="D59" s="58"/>
      <c r="E59" s="75"/>
      <c r="F59" s="60"/>
      <c r="G59" s="61"/>
      <c r="H59" s="62"/>
      <c r="I59" s="60"/>
      <c r="J59" s="60"/>
      <c r="K59" s="50"/>
      <c r="L59" s="60"/>
      <c r="M59" s="61"/>
      <c r="N59" s="61"/>
      <c r="O59" s="62"/>
      <c r="P59" s="67"/>
      <c r="Q59" s="64"/>
      <c r="R59" s="56"/>
      <c r="S59" s="15"/>
    </row>
    <row r="60" spans="1:19" ht="12.75" hidden="1" outlineLevel="1">
      <c r="A60" s="165"/>
      <c r="B60" s="80"/>
      <c r="C60" s="44" t="s">
        <v>28</v>
      </c>
      <c r="D60" s="58"/>
      <c r="E60" s="75">
        <v>0</v>
      </c>
      <c r="F60" s="60">
        <v>0</v>
      </c>
      <c r="G60" s="61">
        <v>0</v>
      </c>
      <c r="H60" s="62">
        <v>0</v>
      </c>
      <c r="I60" s="60">
        <v>0</v>
      </c>
      <c r="J60" s="60">
        <v>0</v>
      </c>
      <c r="K60" s="50">
        <v>0</v>
      </c>
      <c r="L60" s="60"/>
      <c r="M60" s="61"/>
      <c r="N60" s="61"/>
      <c r="O60" s="62">
        <v>0</v>
      </c>
      <c r="P60" s="67">
        <v>10</v>
      </c>
      <c r="Q60" s="64">
        <v>90</v>
      </c>
      <c r="R60" s="56"/>
      <c r="S60" s="15"/>
    </row>
    <row r="61" spans="1:19" ht="12.75" hidden="1" outlineLevel="1">
      <c r="A61" s="165"/>
      <c r="B61" s="73"/>
      <c r="C61" s="74"/>
      <c r="D61" s="58"/>
      <c r="E61" s="75">
        <v>0</v>
      </c>
      <c r="F61" s="60">
        <v>0</v>
      </c>
      <c r="G61" s="61">
        <v>0</v>
      </c>
      <c r="H61" s="62">
        <v>0</v>
      </c>
      <c r="I61" s="60">
        <v>0</v>
      </c>
      <c r="J61" s="60">
        <v>0</v>
      </c>
      <c r="K61" s="50">
        <v>0</v>
      </c>
      <c r="L61" s="60"/>
      <c r="M61" s="61"/>
      <c r="N61" s="61"/>
      <c r="O61" s="62">
        <v>0</v>
      </c>
      <c r="P61" s="67">
        <v>10</v>
      </c>
      <c r="Q61" s="64">
        <v>90</v>
      </c>
      <c r="R61" s="56"/>
      <c r="S61" s="15"/>
    </row>
    <row r="62" spans="1:19" ht="12.75" hidden="1" outlineLevel="1">
      <c r="A62" s="165"/>
      <c r="B62" s="73"/>
      <c r="C62" s="74"/>
      <c r="D62" s="58"/>
      <c r="E62" s="75">
        <v>0</v>
      </c>
      <c r="F62" s="60">
        <v>0</v>
      </c>
      <c r="G62" s="61">
        <v>0</v>
      </c>
      <c r="H62" s="62">
        <v>0</v>
      </c>
      <c r="I62" s="60">
        <v>0</v>
      </c>
      <c r="J62" s="60">
        <v>0</v>
      </c>
      <c r="K62" s="50">
        <v>0</v>
      </c>
      <c r="L62" s="60"/>
      <c r="M62" s="61"/>
      <c r="N62" s="61"/>
      <c r="O62" s="62">
        <v>0</v>
      </c>
      <c r="P62" s="67">
        <v>10</v>
      </c>
      <c r="Q62" s="64">
        <v>90</v>
      </c>
      <c r="R62" s="56"/>
      <c r="S62" s="15"/>
    </row>
    <row r="63" spans="1:19" ht="12.75" hidden="1" outlineLevel="1">
      <c r="A63" s="165"/>
      <c r="B63" s="81"/>
      <c r="C63" s="82"/>
      <c r="D63" s="58"/>
      <c r="E63" s="75">
        <v>0</v>
      </c>
      <c r="F63" s="60">
        <v>0</v>
      </c>
      <c r="G63" s="61">
        <v>0</v>
      </c>
      <c r="H63" s="62">
        <v>0</v>
      </c>
      <c r="I63" s="60">
        <v>0</v>
      </c>
      <c r="J63" s="60">
        <v>0</v>
      </c>
      <c r="K63" s="50">
        <v>0</v>
      </c>
      <c r="L63" s="60"/>
      <c r="M63" s="61"/>
      <c r="N63" s="61"/>
      <c r="O63" s="62">
        <v>0</v>
      </c>
      <c r="P63" s="67">
        <v>10</v>
      </c>
      <c r="Q63" s="64">
        <v>90</v>
      </c>
      <c r="R63" s="56"/>
      <c r="S63" s="15"/>
    </row>
    <row r="64" spans="1:19" ht="12.75" hidden="1" outlineLevel="1">
      <c r="A64" s="165"/>
      <c r="B64" s="73" t="s">
        <v>30</v>
      </c>
      <c r="C64" s="74"/>
      <c r="D64" s="58"/>
      <c r="E64" s="75"/>
      <c r="F64" s="60">
        <v>0</v>
      </c>
      <c r="G64" s="61">
        <v>0</v>
      </c>
      <c r="H64" s="76">
        <v>0</v>
      </c>
      <c r="I64" s="77">
        <v>0</v>
      </c>
      <c r="J64" s="77">
        <v>0</v>
      </c>
      <c r="K64" s="78">
        <v>0</v>
      </c>
      <c r="L64" s="60">
        <v>0</v>
      </c>
      <c r="M64" s="61">
        <v>0</v>
      </c>
      <c r="N64" s="61">
        <v>0</v>
      </c>
      <c r="O64" s="76">
        <v>0</v>
      </c>
      <c r="P64" s="67">
        <v>0</v>
      </c>
      <c r="Q64" s="64">
        <v>100</v>
      </c>
      <c r="R64" s="56"/>
      <c r="S64" s="15"/>
    </row>
    <row r="65" spans="1:19" ht="12.75" collapsed="1">
      <c r="A65" s="165"/>
      <c r="B65" s="73"/>
      <c r="C65" s="44"/>
      <c r="D65" s="58"/>
      <c r="E65" s="75"/>
      <c r="F65" s="60"/>
      <c r="G65" s="61"/>
      <c r="H65" s="76"/>
      <c r="I65" s="60"/>
      <c r="J65" s="60"/>
      <c r="K65" s="50"/>
      <c r="L65" s="60"/>
      <c r="M65" s="61"/>
      <c r="N65" s="61"/>
      <c r="O65" s="62"/>
      <c r="P65" s="67"/>
      <c r="Q65" s="64"/>
      <c r="R65" s="56"/>
      <c r="S65" s="15"/>
    </row>
    <row r="66" spans="1:19" ht="12.75" collapsed="1">
      <c r="A66" s="165"/>
      <c r="B66" s="71" t="s">
        <v>62</v>
      </c>
      <c r="C66" s="44" t="s">
        <v>28</v>
      </c>
      <c r="D66" s="58">
        <v>0</v>
      </c>
      <c r="E66" s="59">
        <v>0</v>
      </c>
      <c r="F66" s="60">
        <v>0</v>
      </c>
      <c r="G66" s="61">
        <v>0</v>
      </c>
      <c r="H66" s="62">
        <v>0</v>
      </c>
      <c r="I66" s="60">
        <v>0</v>
      </c>
      <c r="J66" s="60">
        <v>0</v>
      </c>
      <c r="K66" s="50">
        <v>0</v>
      </c>
      <c r="L66" s="60"/>
      <c r="M66" s="61"/>
      <c r="N66" s="61"/>
      <c r="O66" s="62"/>
      <c r="P66" s="63">
        <v>100</v>
      </c>
      <c r="Q66" s="64">
        <v>0</v>
      </c>
      <c r="R66" s="56"/>
      <c r="S66" s="15"/>
    </row>
    <row r="67" spans="1:19" ht="12.75">
      <c r="A67" s="165"/>
      <c r="B67" s="83"/>
      <c r="C67" s="84"/>
      <c r="D67" s="58"/>
      <c r="E67" s="85"/>
      <c r="F67" s="86"/>
      <c r="G67" s="87"/>
      <c r="H67" s="88"/>
      <c r="I67" s="86"/>
      <c r="J67" s="86"/>
      <c r="K67" s="86"/>
      <c r="L67" s="86"/>
      <c r="M67" s="87"/>
      <c r="N67" s="87"/>
      <c r="O67" s="88"/>
      <c r="P67" s="89"/>
      <c r="Q67" s="90"/>
      <c r="R67" s="56"/>
      <c r="S67" s="15"/>
    </row>
    <row r="68" spans="1:19" ht="4.5" customHeight="1">
      <c r="A68" s="165"/>
      <c r="B68" s="32"/>
      <c r="C68" s="31"/>
      <c r="D68" s="91"/>
      <c r="E68" s="92"/>
      <c r="F68" s="93"/>
      <c r="G68" s="94"/>
      <c r="H68" s="95"/>
      <c r="I68" s="93"/>
      <c r="J68" s="93"/>
      <c r="K68" s="93"/>
      <c r="L68" s="93"/>
      <c r="M68" s="94"/>
      <c r="N68" s="94"/>
      <c r="O68" s="95"/>
      <c r="P68" s="96"/>
      <c r="Q68" s="97"/>
      <c r="R68" s="15"/>
      <c r="S68" s="15"/>
    </row>
    <row r="69" spans="1:19" ht="12.75">
      <c r="A69" s="165"/>
      <c r="B69" s="43" t="s">
        <v>5</v>
      </c>
      <c r="C69" s="82"/>
      <c r="D69" s="98"/>
      <c r="E69" s="46"/>
      <c r="F69" s="60">
        <v>1695.9264000000003</v>
      </c>
      <c r="G69" s="61">
        <v>2745.3596</v>
      </c>
      <c r="H69" s="62">
        <v>4441.285999999999</v>
      </c>
      <c r="I69" s="60">
        <v>0</v>
      </c>
      <c r="J69" s="60">
        <v>0</v>
      </c>
      <c r="K69" s="99">
        <v>4.441286</v>
      </c>
      <c r="L69" s="60">
        <v>3.4952673</v>
      </c>
      <c r="M69" s="61">
        <v>0.9110187000000001</v>
      </c>
      <c r="N69" s="61">
        <v>0</v>
      </c>
      <c r="O69" s="62">
        <v>0.035</v>
      </c>
      <c r="P69" s="67">
        <v>61.814519488274335</v>
      </c>
      <c r="Q69" s="64">
        <v>38.185480511725665</v>
      </c>
      <c r="R69" s="56"/>
      <c r="S69" s="15"/>
    </row>
    <row r="70" spans="1:19" ht="4.5" customHeight="1">
      <c r="A70" s="165"/>
      <c r="B70" s="100"/>
      <c r="C70" s="101"/>
      <c r="D70" s="102"/>
      <c r="E70" s="103"/>
      <c r="F70" s="86"/>
      <c r="G70" s="87"/>
      <c r="H70" s="88"/>
      <c r="I70" s="86"/>
      <c r="J70" s="86"/>
      <c r="K70" s="86"/>
      <c r="L70" s="86"/>
      <c r="M70" s="87"/>
      <c r="N70" s="87"/>
      <c r="O70" s="88"/>
      <c r="P70" s="89"/>
      <c r="Q70" s="90"/>
      <c r="R70" s="56"/>
      <c r="S70" s="15"/>
    </row>
    <row r="71" spans="1:18" ht="12.75">
      <c r="A71" s="197"/>
      <c r="B71" s="39" t="s">
        <v>63</v>
      </c>
      <c r="C71" s="104" t="s">
        <v>64</v>
      </c>
      <c r="D71" s="58"/>
      <c r="E71" s="105"/>
      <c r="F71" s="106"/>
      <c r="G71" s="106"/>
      <c r="H71" s="106"/>
      <c r="I71" s="106"/>
      <c r="J71" s="106"/>
      <c r="K71" s="107"/>
      <c r="L71" s="107"/>
      <c r="M71" s="107"/>
      <c r="N71" s="107"/>
      <c r="O71" s="107"/>
      <c r="P71" s="108"/>
      <c r="Q71" s="108"/>
      <c r="R71" s="39"/>
    </row>
    <row r="72" spans="1:17" ht="12.75">
      <c r="A72" s="115"/>
      <c r="C72" s="109"/>
      <c r="D72" s="110"/>
      <c r="E72" s="111"/>
      <c r="F72" s="112"/>
      <c r="G72" s="112"/>
      <c r="H72" s="112"/>
      <c r="I72" s="112"/>
      <c r="J72" s="112"/>
      <c r="K72" s="113"/>
      <c r="L72" s="113"/>
      <c r="M72" s="113"/>
      <c r="N72" s="113"/>
      <c r="O72" s="113"/>
      <c r="P72" s="114"/>
      <c r="Q72" s="114"/>
    </row>
    <row r="73" spans="1:17" ht="12.75" hidden="1" outlineLevel="1">
      <c r="A73" s="115"/>
      <c r="C73" s="109"/>
      <c r="D73" s="110"/>
      <c r="E73" s="111"/>
      <c r="F73" s="112"/>
      <c r="G73" s="112"/>
      <c r="H73" s="112"/>
      <c r="I73" s="112"/>
      <c r="J73" s="112"/>
      <c r="K73" s="113"/>
      <c r="L73" s="113"/>
      <c r="M73" s="113"/>
      <c r="N73" s="113"/>
      <c r="O73" s="113"/>
      <c r="P73" s="114"/>
      <c r="Q73" s="114"/>
    </row>
    <row r="74" spans="1:17" ht="18" collapsed="1">
      <c r="A74" s="274"/>
      <c r="B74" s="1" t="s">
        <v>65</v>
      </c>
      <c r="C74" s="115"/>
      <c r="D74" s="110"/>
      <c r="E74" s="111"/>
      <c r="F74" s="112"/>
      <c r="G74" s="112"/>
      <c r="H74" s="112"/>
      <c r="I74" s="112"/>
      <c r="J74" s="112"/>
      <c r="K74" s="113"/>
      <c r="L74" s="113"/>
      <c r="M74" s="113"/>
      <c r="N74" s="113"/>
      <c r="O74" s="113"/>
      <c r="P74" s="114"/>
      <c r="Q74" s="114"/>
    </row>
    <row r="75" spans="1:17" ht="6" customHeight="1">
      <c r="A75" s="115"/>
      <c r="C75" s="115"/>
      <c r="D75" s="110"/>
      <c r="E75" s="111"/>
      <c r="F75" s="112"/>
      <c r="G75" s="112"/>
      <c r="H75" s="112"/>
      <c r="I75" s="112"/>
      <c r="J75" s="112"/>
      <c r="K75" s="113"/>
      <c r="L75" s="113"/>
      <c r="M75" s="113"/>
      <c r="N75" s="113"/>
      <c r="O75" s="113"/>
      <c r="P75" s="114"/>
      <c r="Q75" s="114"/>
    </row>
    <row r="76" spans="1:19" ht="12.75">
      <c r="A76" s="209"/>
      <c r="B76" s="116"/>
      <c r="C76" s="3"/>
      <c r="D76" s="9" t="s">
        <v>1</v>
      </c>
      <c r="E76" s="5"/>
      <c r="F76" s="117" t="s">
        <v>2</v>
      </c>
      <c r="G76" s="118"/>
      <c r="H76" s="119"/>
      <c r="I76" s="120" t="s">
        <v>66</v>
      </c>
      <c r="J76" s="121" t="s">
        <v>4</v>
      </c>
      <c r="K76" s="120" t="s">
        <v>5</v>
      </c>
      <c r="L76" s="120"/>
      <c r="M76" s="122"/>
      <c r="N76" s="122"/>
      <c r="O76" s="123"/>
      <c r="P76" s="124" t="s">
        <v>6</v>
      </c>
      <c r="Q76" s="125"/>
      <c r="R76" s="14" t="s">
        <v>7</v>
      </c>
      <c r="S76" s="15"/>
    </row>
    <row r="77" spans="1:19" ht="12.75">
      <c r="A77" s="209"/>
      <c r="B77" s="126" t="s">
        <v>8</v>
      </c>
      <c r="C77" s="16" t="s">
        <v>1</v>
      </c>
      <c r="D77" s="20" t="s">
        <v>9</v>
      </c>
      <c r="E77" s="17" t="s">
        <v>10</v>
      </c>
      <c r="F77" s="127" t="s">
        <v>11</v>
      </c>
      <c r="G77" s="128" t="s">
        <v>12</v>
      </c>
      <c r="H77" s="129" t="s">
        <v>5</v>
      </c>
      <c r="I77" s="130" t="s">
        <v>13</v>
      </c>
      <c r="J77" s="131" t="s">
        <v>14</v>
      </c>
      <c r="K77" s="130" t="s">
        <v>9</v>
      </c>
      <c r="L77" s="130" t="s">
        <v>15</v>
      </c>
      <c r="M77" s="128" t="s">
        <v>16</v>
      </c>
      <c r="N77" s="128" t="s">
        <v>67</v>
      </c>
      <c r="O77" s="129" t="s">
        <v>18</v>
      </c>
      <c r="P77" s="132" t="s">
        <v>19</v>
      </c>
      <c r="Q77" s="133" t="s">
        <v>11</v>
      </c>
      <c r="R77" s="16" t="s">
        <v>20</v>
      </c>
      <c r="S77" s="15"/>
    </row>
    <row r="78" spans="1:19" ht="12.75">
      <c r="A78" s="209"/>
      <c r="B78" s="134"/>
      <c r="C78" s="23"/>
      <c r="D78" s="135" t="s">
        <v>21</v>
      </c>
      <c r="E78" s="25"/>
      <c r="F78" s="136" t="s">
        <v>21</v>
      </c>
      <c r="G78" s="137" t="s">
        <v>21</v>
      </c>
      <c r="H78" s="138" t="s">
        <v>21</v>
      </c>
      <c r="I78" s="136" t="s">
        <v>21</v>
      </c>
      <c r="J78" s="139" t="s">
        <v>21</v>
      </c>
      <c r="K78" s="136" t="s">
        <v>22</v>
      </c>
      <c r="L78" s="136"/>
      <c r="M78" s="137"/>
      <c r="N78" s="137"/>
      <c r="O78" s="138"/>
      <c r="P78" s="140" t="s">
        <v>24</v>
      </c>
      <c r="Q78" s="141" t="s">
        <v>24</v>
      </c>
      <c r="R78" s="16" t="s">
        <v>25</v>
      </c>
      <c r="S78" s="15"/>
    </row>
    <row r="79" spans="1:19" ht="4.5" customHeight="1">
      <c r="A79" s="74"/>
      <c r="B79" s="142"/>
      <c r="C79" s="31"/>
      <c r="D79" s="143"/>
      <c r="E79" s="144"/>
      <c r="F79" s="93"/>
      <c r="G79" s="94"/>
      <c r="H79" s="95"/>
      <c r="I79" s="145"/>
      <c r="J79" s="146"/>
      <c r="K79" s="145"/>
      <c r="L79" s="93"/>
      <c r="M79" s="94"/>
      <c r="N79" s="94"/>
      <c r="O79" s="147"/>
      <c r="P79" s="148"/>
      <c r="Q79" s="149"/>
      <c r="R79" s="32"/>
      <c r="S79" s="56"/>
    </row>
    <row r="80" spans="1:19" ht="12.75">
      <c r="A80" s="197"/>
      <c r="B80" s="150" t="s">
        <v>31</v>
      </c>
      <c r="C80" s="44"/>
      <c r="D80" s="58"/>
      <c r="E80" s="98"/>
      <c r="F80" s="60"/>
      <c r="G80" s="61"/>
      <c r="H80" s="62"/>
      <c r="I80" s="60"/>
      <c r="J80" s="77"/>
      <c r="K80" s="60"/>
      <c r="L80" s="60"/>
      <c r="M80" s="61"/>
      <c r="N80" s="61"/>
      <c r="O80" s="62"/>
      <c r="P80" s="67"/>
      <c r="Q80" s="64"/>
      <c r="R80" s="56">
        <v>15</v>
      </c>
      <c r="S80" s="15"/>
    </row>
    <row r="81" spans="1:19" ht="12.75">
      <c r="A81" s="197"/>
      <c r="B81" s="57" t="s">
        <v>68</v>
      </c>
      <c r="C81" s="44" t="s">
        <v>28</v>
      </c>
      <c r="D81" s="58">
        <v>44.318000000000005</v>
      </c>
      <c r="E81" s="75">
        <v>1</v>
      </c>
      <c r="F81" s="60">
        <v>17.727200000000003</v>
      </c>
      <c r="G81" s="61">
        <v>26.590800000000005</v>
      </c>
      <c r="H81" s="62">
        <v>44.31800000000001</v>
      </c>
      <c r="I81" s="60">
        <v>0</v>
      </c>
      <c r="J81" s="77">
        <v>0</v>
      </c>
      <c r="K81" s="99">
        <v>0.04431800000000001</v>
      </c>
      <c r="L81" s="60">
        <v>0.04431800000000001</v>
      </c>
      <c r="M81" s="61"/>
      <c r="N81" s="61"/>
      <c r="O81" s="62"/>
      <c r="P81" s="67">
        <v>60</v>
      </c>
      <c r="Q81" s="64">
        <v>40</v>
      </c>
      <c r="R81" s="56"/>
      <c r="S81" s="15"/>
    </row>
    <row r="82" spans="1:19" ht="12.75">
      <c r="A82" s="197"/>
      <c r="B82" s="57" t="s">
        <v>69</v>
      </c>
      <c r="C82" s="44" t="s">
        <v>28</v>
      </c>
      <c r="D82" s="58">
        <v>63.024</v>
      </c>
      <c r="E82" s="75">
        <v>1</v>
      </c>
      <c r="F82" s="60">
        <v>56.721599999999995</v>
      </c>
      <c r="G82" s="61">
        <v>6.3024000000000004</v>
      </c>
      <c r="H82" s="62">
        <v>63.023999999999994</v>
      </c>
      <c r="I82" s="60">
        <v>0</v>
      </c>
      <c r="J82" s="77">
        <v>0</v>
      </c>
      <c r="K82" s="99">
        <v>0.063024</v>
      </c>
      <c r="L82" s="60">
        <v>0.0189072</v>
      </c>
      <c r="M82" s="61">
        <v>0.0441168</v>
      </c>
      <c r="N82" s="61"/>
      <c r="O82" s="62"/>
      <c r="P82" s="67">
        <v>10</v>
      </c>
      <c r="Q82" s="64">
        <v>90</v>
      </c>
      <c r="R82" s="56"/>
      <c r="S82" s="15"/>
    </row>
    <row r="83" spans="1:19" ht="12.75">
      <c r="A83" s="197"/>
      <c r="B83" s="57" t="s">
        <v>70</v>
      </c>
      <c r="C83" s="44" t="s">
        <v>28</v>
      </c>
      <c r="D83" s="58">
        <v>3.068</v>
      </c>
      <c r="E83" s="75">
        <v>1</v>
      </c>
      <c r="F83" s="60">
        <v>2.301</v>
      </c>
      <c r="G83" s="61">
        <v>0.767</v>
      </c>
      <c r="H83" s="62">
        <v>3.068</v>
      </c>
      <c r="I83" s="60">
        <v>0</v>
      </c>
      <c r="J83" s="77">
        <v>0</v>
      </c>
      <c r="K83" s="99">
        <v>0.003068</v>
      </c>
      <c r="L83" s="60">
        <v>0.003068</v>
      </c>
      <c r="M83" s="61"/>
      <c r="N83" s="61"/>
      <c r="O83" s="62"/>
      <c r="P83" s="67">
        <v>25</v>
      </c>
      <c r="Q83" s="64">
        <v>75</v>
      </c>
      <c r="R83" s="56"/>
      <c r="S83" s="15"/>
    </row>
    <row r="84" spans="1:19" ht="12.75" hidden="1" outlineLevel="1">
      <c r="A84" s="165"/>
      <c r="B84" s="151"/>
      <c r="C84" s="44" t="s">
        <v>28</v>
      </c>
      <c r="D84" s="58">
        <v>0</v>
      </c>
      <c r="E84" s="75">
        <v>0</v>
      </c>
      <c r="F84" s="60">
        <v>0</v>
      </c>
      <c r="G84" s="61">
        <v>0</v>
      </c>
      <c r="H84" s="62">
        <v>0</v>
      </c>
      <c r="I84" s="60">
        <v>0</v>
      </c>
      <c r="J84" s="77">
        <v>0</v>
      </c>
      <c r="K84" s="99">
        <v>0</v>
      </c>
      <c r="L84" s="60">
        <v>0</v>
      </c>
      <c r="M84" s="61"/>
      <c r="N84" s="61"/>
      <c r="O84" s="62"/>
      <c r="P84" s="67">
        <v>100</v>
      </c>
      <c r="Q84" s="64">
        <v>0</v>
      </c>
      <c r="R84" s="56">
        <v>15</v>
      </c>
      <c r="S84" s="15"/>
    </row>
    <row r="85" spans="1:19" ht="12.75" hidden="1" outlineLevel="1">
      <c r="A85" s="165"/>
      <c r="B85" s="151"/>
      <c r="C85" s="44" t="s">
        <v>28</v>
      </c>
      <c r="D85" s="58">
        <v>0</v>
      </c>
      <c r="E85" s="75">
        <v>0</v>
      </c>
      <c r="F85" s="60">
        <v>0</v>
      </c>
      <c r="G85" s="61">
        <v>0</v>
      </c>
      <c r="H85" s="62">
        <v>0</v>
      </c>
      <c r="I85" s="60">
        <v>0</v>
      </c>
      <c r="J85" s="77">
        <v>0</v>
      </c>
      <c r="K85" s="99">
        <v>0</v>
      </c>
      <c r="L85" s="60"/>
      <c r="M85" s="61">
        <v>0</v>
      </c>
      <c r="N85" s="61"/>
      <c r="O85" s="62"/>
      <c r="P85" s="67">
        <v>90</v>
      </c>
      <c r="Q85" s="64">
        <v>10</v>
      </c>
      <c r="R85" s="56">
        <v>15</v>
      </c>
      <c r="S85" s="15"/>
    </row>
    <row r="86" spans="1:19" ht="12.75" collapsed="1">
      <c r="A86" s="165"/>
      <c r="B86" s="73" t="s">
        <v>30</v>
      </c>
      <c r="C86" s="44"/>
      <c r="D86" s="58"/>
      <c r="E86" s="75"/>
      <c r="F86" s="60">
        <v>76.74980000000001</v>
      </c>
      <c r="G86" s="61">
        <v>33.66020000000001</v>
      </c>
      <c r="H86" s="62">
        <v>110.41</v>
      </c>
      <c r="I86" s="60">
        <v>0</v>
      </c>
      <c r="J86" s="77">
        <v>0</v>
      </c>
      <c r="K86" s="99">
        <v>0.11041000000000001</v>
      </c>
      <c r="L86" s="60">
        <v>0.06629320000000001</v>
      </c>
      <c r="M86" s="61">
        <v>0.0441168</v>
      </c>
      <c r="N86" s="61">
        <v>0</v>
      </c>
      <c r="O86" s="62">
        <v>0</v>
      </c>
      <c r="P86" s="67">
        <v>30.486550131328688</v>
      </c>
      <c r="Q86" s="64">
        <v>69.51344986867132</v>
      </c>
      <c r="R86" s="65"/>
      <c r="S86" s="15"/>
    </row>
    <row r="87" spans="1:19" ht="12.75">
      <c r="A87" s="165"/>
      <c r="B87" s="43" t="s">
        <v>34</v>
      </c>
      <c r="C87" s="44"/>
      <c r="D87" s="58"/>
      <c r="E87" s="75"/>
      <c r="F87" s="60"/>
      <c r="G87" s="61"/>
      <c r="H87" s="62"/>
      <c r="I87" s="60"/>
      <c r="J87" s="77"/>
      <c r="K87" s="99"/>
      <c r="L87" s="60"/>
      <c r="M87" s="61"/>
      <c r="N87" s="61"/>
      <c r="O87" s="62"/>
      <c r="P87" s="67"/>
      <c r="Q87" s="64"/>
      <c r="R87" s="56">
        <v>15</v>
      </c>
      <c r="S87" s="15"/>
    </row>
    <row r="88" spans="1:19" ht="12.75">
      <c r="A88" s="165"/>
      <c r="B88" s="66" t="s">
        <v>71</v>
      </c>
      <c r="C88" s="44" t="s">
        <v>28</v>
      </c>
      <c r="D88" s="58">
        <v>26.272999999999996</v>
      </c>
      <c r="E88" s="75">
        <v>1</v>
      </c>
      <c r="F88" s="60">
        <v>11.822849999999999</v>
      </c>
      <c r="G88" s="61">
        <v>14.450149999999999</v>
      </c>
      <c r="H88" s="62">
        <v>26.272999999999996</v>
      </c>
      <c r="I88" s="60">
        <v>0</v>
      </c>
      <c r="J88" s="77">
        <v>0</v>
      </c>
      <c r="K88" s="99">
        <v>0.026272999999999998</v>
      </c>
      <c r="L88" s="60">
        <v>0.018391099999999997</v>
      </c>
      <c r="M88" s="61">
        <v>0.0078819</v>
      </c>
      <c r="N88" s="61"/>
      <c r="O88" s="62"/>
      <c r="P88" s="67">
        <v>55</v>
      </c>
      <c r="Q88" s="64">
        <v>45</v>
      </c>
      <c r="R88" s="56">
        <v>40</v>
      </c>
      <c r="S88" s="56"/>
    </row>
    <row r="89" spans="1:19" ht="12.75">
      <c r="A89" s="165"/>
      <c r="B89" s="57" t="s">
        <v>72</v>
      </c>
      <c r="C89" s="44" t="s">
        <v>28</v>
      </c>
      <c r="D89" s="58">
        <v>20</v>
      </c>
      <c r="E89" s="75">
        <v>1</v>
      </c>
      <c r="F89" s="60">
        <v>15</v>
      </c>
      <c r="G89" s="61">
        <v>5</v>
      </c>
      <c r="H89" s="62">
        <v>20</v>
      </c>
      <c r="I89" s="60">
        <v>0</v>
      </c>
      <c r="J89" s="60">
        <v>0</v>
      </c>
      <c r="K89" s="99">
        <v>0.02</v>
      </c>
      <c r="L89" s="60">
        <v>0.004</v>
      </c>
      <c r="M89" s="61">
        <v>0.016</v>
      </c>
      <c r="N89" s="61"/>
      <c r="O89" s="62"/>
      <c r="P89" s="67">
        <v>25</v>
      </c>
      <c r="Q89" s="64">
        <v>75</v>
      </c>
      <c r="R89" s="56">
        <v>40</v>
      </c>
      <c r="S89" s="56"/>
    </row>
    <row r="90" spans="1:19" ht="12.75">
      <c r="A90" s="165"/>
      <c r="B90" s="57" t="s">
        <v>73</v>
      </c>
      <c r="C90" s="44" t="s">
        <v>28</v>
      </c>
      <c r="D90" s="58">
        <v>79.545</v>
      </c>
      <c r="E90" s="75">
        <v>1</v>
      </c>
      <c r="F90" s="60">
        <v>51.70425</v>
      </c>
      <c r="G90" s="61">
        <v>27.840750000000003</v>
      </c>
      <c r="H90" s="62">
        <v>79.545</v>
      </c>
      <c r="I90" s="60">
        <v>0</v>
      </c>
      <c r="J90" s="60">
        <v>0</v>
      </c>
      <c r="K90" s="99">
        <v>0.079545</v>
      </c>
      <c r="L90" s="60">
        <v>0.015909000000000003</v>
      </c>
      <c r="M90" s="61">
        <v>0.063636</v>
      </c>
      <c r="N90" s="61"/>
      <c r="O90" s="62"/>
      <c r="P90" s="67">
        <v>35</v>
      </c>
      <c r="Q90" s="64">
        <v>65</v>
      </c>
      <c r="R90" s="56"/>
      <c r="S90" s="56"/>
    </row>
    <row r="91" spans="1:19" ht="12.75" hidden="1" outlineLevel="1">
      <c r="A91" s="165"/>
      <c r="B91" s="57" t="s">
        <v>38</v>
      </c>
      <c r="C91" s="44" t="s">
        <v>28</v>
      </c>
      <c r="D91" s="58">
        <v>0</v>
      </c>
      <c r="E91" s="75">
        <v>0</v>
      </c>
      <c r="F91" s="60">
        <v>0</v>
      </c>
      <c r="G91" s="61">
        <v>0</v>
      </c>
      <c r="H91" s="62">
        <v>0</v>
      </c>
      <c r="I91" s="60">
        <v>0</v>
      </c>
      <c r="J91" s="60">
        <v>0</v>
      </c>
      <c r="K91" s="99">
        <v>0</v>
      </c>
      <c r="L91" s="60">
        <v>0</v>
      </c>
      <c r="M91" s="61">
        <v>0</v>
      </c>
      <c r="N91" s="61"/>
      <c r="O91" s="62"/>
      <c r="P91" s="67">
        <v>70</v>
      </c>
      <c r="Q91" s="64">
        <v>30</v>
      </c>
      <c r="R91" s="56"/>
      <c r="S91" s="56"/>
    </row>
    <row r="92" spans="1:19" ht="12.75" collapsed="1">
      <c r="A92" s="165"/>
      <c r="B92" s="73" t="s">
        <v>30</v>
      </c>
      <c r="C92" s="44"/>
      <c r="D92" s="58"/>
      <c r="E92" s="75"/>
      <c r="F92" s="60">
        <v>78.5271</v>
      </c>
      <c r="G92" s="61">
        <v>47.29090000000001</v>
      </c>
      <c r="H92" s="62">
        <v>125.818</v>
      </c>
      <c r="I92" s="60">
        <v>0</v>
      </c>
      <c r="J92" s="77">
        <v>0</v>
      </c>
      <c r="K92" s="99">
        <v>0.12581799999999999</v>
      </c>
      <c r="L92" s="60">
        <v>0.038300100000000004</v>
      </c>
      <c r="M92" s="61">
        <v>0.0875179</v>
      </c>
      <c r="N92" s="61">
        <v>0</v>
      </c>
      <c r="O92" s="62">
        <v>0</v>
      </c>
      <c r="P92" s="67">
        <v>37.58675229299466</v>
      </c>
      <c r="Q92" s="64">
        <v>62.41324770700534</v>
      </c>
      <c r="R92" s="65"/>
      <c r="S92" s="15"/>
    </row>
    <row r="93" spans="1:19" ht="12.75">
      <c r="A93" s="165"/>
      <c r="B93" s="150" t="s">
        <v>39</v>
      </c>
      <c r="C93" s="44"/>
      <c r="D93" s="58"/>
      <c r="E93" s="75"/>
      <c r="F93" s="60"/>
      <c r="G93" s="61"/>
      <c r="H93" s="62"/>
      <c r="I93" s="60"/>
      <c r="J93" s="77"/>
      <c r="K93" s="99"/>
      <c r="L93" s="60"/>
      <c r="M93" s="61"/>
      <c r="N93" s="61"/>
      <c r="O93" s="62"/>
      <c r="P93" s="67"/>
      <c r="Q93" s="64"/>
      <c r="R93" s="56"/>
      <c r="S93" s="15"/>
    </row>
    <row r="94" spans="1:19" ht="12.75">
      <c r="A94" s="165"/>
      <c r="B94" s="66" t="s">
        <v>71</v>
      </c>
      <c r="C94" s="44" t="s">
        <v>28</v>
      </c>
      <c r="D94" s="58">
        <v>49.727</v>
      </c>
      <c r="E94" s="75">
        <v>1</v>
      </c>
      <c r="F94" s="60">
        <v>7.4590499999999995</v>
      </c>
      <c r="G94" s="61">
        <v>42.26795</v>
      </c>
      <c r="H94" s="62">
        <v>49.727</v>
      </c>
      <c r="I94" s="60">
        <v>0</v>
      </c>
      <c r="J94" s="77">
        <v>0</v>
      </c>
      <c r="K94" s="99">
        <v>0.04972699999999999</v>
      </c>
      <c r="L94" s="60">
        <v>0.02734985</v>
      </c>
      <c r="M94" s="61">
        <v>0.022377149999999995</v>
      </c>
      <c r="N94" s="61"/>
      <c r="O94" s="62"/>
      <c r="P94" s="67">
        <v>85</v>
      </c>
      <c r="Q94" s="64">
        <v>15</v>
      </c>
      <c r="R94" s="56">
        <v>15</v>
      </c>
      <c r="S94" s="56"/>
    </row>
    <row r="95" spans="1:19" ht="12.75">
      <c r="A95" s="165"/>
      <c r="B95" s="57" t="s">
        <v>74</v>
      </c>
      <c r="C95" s="44" t="s">
        <v>28</v>
      </c>
      <c r="D95" s="58">
        <v>175.518</v>
      </c>
      <c r="E95" s="75">
        <v>1</v>
      </c>
      <c r="F95" s="60">
        <v>78.98310000000001</v>
      </c>
      <c r="G95" s="61">
        <v>96.5349</v>
      </c>
      <c r="H95" s="62">
        <v>175.518</v>
      </c>
      <c r="I95" s="60">
        <v>0</v>
      </c>
      <c r="J95" s="77">
        <v>0</v>
      </c>
      <c r="K95" s="99">
        <v>0.175518</v>
      </c>
      <c r="L95" s="60">
        <v>0.0526554</v>
      </c>
      <c r="M95" s="61">
        <v>0.12286260000000002</v>
      </c>
      <c r="N95" s="61"/>
      <c r="O95" s="62"/>
      <c r="P95" s="67">
        <v>55</v>
      </c>
      <c r="Q95" s="64">
        <v>45</v>
      </c>
      <c r="R95" s="56">
        <v>0</v>
      </c>
      <c r="S95" s="15"/>
    </row>
    <row r="96" spans="1:19" ht="12.75" hidden="1" outlineLevel="1">
      <c r="A96" s="165"/>
      <c r="B96" s="57" t="s">
        <v>75</v>
      </c>
      <c r="C96" s="44" t="s">
        <v>28</v>
      </c>
      <c r="D96" s="58">
        <v>0</v>
      </c>
      <c r="E96" s="75">
        <v>0</v>
      </c>
      <c r="F96" s="60">
        <v>0</v>
      </c>
      <c r="G96" s="61">
        <v>0</v>
      </c>
      <c r="H96" s="62">
        <v>0</v>
      </c>
      <c r="I96" s="60">
        <v>0</v>
      </c>
      <c r="J96" s="77">
        <v>0</v>
      </c>
      <c r="K96" s="99">
        <v>0</v>
      </c>
      <c r="L96" s="60">
        <v>0</v>
      </c>
      <c r="M96" s="61">
        <v>0</v>
      </c>
      <c r="N96" s="61"/>
      <c r="O96" s="62"/>
      <c r="P96" s="67">
        <v>85</v>
      </c>
      <c r="Q96" s="64">
        <v>15</v>
      </c>
      <c r="R96" s="56"/>
      <c r="S96" s="15"/>
    </row>
    <row r="97" spans="1:19" ht="12.75" hidden="1" outlineLevel="1">
      <c r="A97" s="165"/>
      <c r="B97" s="57" t="s">
        <v>76</v>
      </c>
      <c r="C97" s="44" t="s">
        <v>28</v>
      </c>
      <c r="D97" s="58">
        <v>0</v>
      </c>
      <c r="E97" s="75">
        <v>0</v>
      </c>
      <c r="F97" s="60">
        <v>0</v>
      </c>
      <c r="G97" s="61">
        <v>0</v>
      </c>
      <c r="H97" s="62">
        <v>0</v>
      </c>
      <c r="I97" s="60">
        <v>0</v>
      </c>
      <c r="J97" s="77">
        <v>0</v>
      </c>
      <c r="K97" s="99">
        <v>0</v>
      </c>
      <c r="L97" s="60">
        <v>0</v>
      </c>
      <c r="M97" s="61">
        <v>0</v>
      </c>
      <c r="N97" s="61"/>
      <c r="O97" s="62"/>
      <c r="P97" s="67">
        <v>56</v>
      </c>
      <c r="Q97" s="64">
        <v>44</v>
      </c>
      <c r="R97" s="56">
        <v>0</v>
      </c>
      <c r="S97" s="15"/>
    </row>
    <row r="98" spans="1:19" ht="12.75" collapsed="1">
      <c r="A98" s="165"/>
      <c r="B98" s="57" t="s">
        <v>77</v>
      </c>
      <c r="C98" s="44" t="s">
        <v>28</v>
      </c>
      <c r="D98" s="58">
        <v>938.818</v>
      </c>
      <c r="E98" s="75">
        <v>1</v>
      </c>
      <c r="F98" s="60">
        <v>328.5863</v>
      </c>
      <c r="G98" s="61">
        <v>610.2316999999999</v>
      </c>
      <c r="H98" s="62">
        <v>938.818</v>
      </c>
      <c r="I98" s="60">
        <v>0</v>
      </c>
      <c r="J98" s="77">
        <v>0</v>
      </c>
      <c r="K98" s="99">
        <v>0.9388179999999999</v>
      </c>
      <c r="L98" s="60">
        <v>0.5632908</v>
      </c>
      <c r="M98" s="61">
        <v>0.37552719999999995</v>
      </c>
      <c r="N98" s="61"/>
      <c r="O98" s="62"/>
      <c r="P98" s="67">
        <v>65</v>
      </c>
      <c r="Q98" s="64">
        <v>35</v>
      </c>
      <c r="R98" s="56">
        <v>0</v>
      </c>
      <c r="S98" s="15"/>
    </row>
    <row r="99" spans="1:19" ht="12.75">
      <c r="A99" s="165"/>
      <c r="B99" s="73" t="s">
        <v>30</v>
      </c>
      <c r="C99" s="44"/>
      <c r="D99" s="58"/>
      <c r="E99" s="75"/>
      <c r="F99" s="60">
        <v>415.02845</v>
      </c>
      <c r="G99" s="61">
        <v>749.0345499999999</v>
      </c>
      <c r="H99" s="76">
        <v>1164.063</v>
      </c>
      <c r="I99" s="77">
        <v>0</v>
      </c>
      <c r="J99" s="77">
        <v>0</v>
      </c>
      <c r="K99" s="152">
        <v>1.1640629999999998</v>
      </c>
      <c r="L99" s="60">
        <v>0.64329605</v>
      </c>
      <c r="M99" s="61">
        <v>0.52076695</v>
      </c>
      <c r="N99" s="61">
        <v>0</v>
      </c>
      <c r="O99" s="76">
        <v>0</v>
      </c>
      <c r="P99" s="67">
        <v>64.34656457597225</v>
      </c>
      <c r="Q99" s="64">
        <v>35.65343542402775</v>
      </c>
      <c r="R99" s="65"/>
      <c r="S99" s="15"/>
    </row>
    <row r="100" spans="1:19" ht="12.75">
      <c r="A100" s="165"/>
      <c r="B100" s="71" t="s">
        <v>44</v>
      </c>
      <c r="C100" s="44"/>
      <c r="D100" s="58"/>
      <c r="E100" s="75"/>
      <c r="F100" s="60"/>
      <c r="G100" s="61"/>
      <c r="H100" s="62"/>
      <c r="I100" s="60"/>
      <c r="J100" s="60"/>
      <c r="K100" s="99"/>
      <c r="L100" s="60"/>
      <c r="M100" s="61"/>
      <c r="N100" s="61"/>
      <c r="O100" s="62"/>
      <c r="P100" s="67"/>
      <c r="Q100" s="64"/>
      <c r="R100" s="65"/>
      <c r="S100" s="15"/>
    </row>
    <row r="101" spans="1:19" ht="12.75">
      <c r="A101" s="165"/>
      <c r="B101" s="72" t="s">
        <v>78</v>
      </c>
      <c r="C101" s="44" t="s">
        <v>28</v>
      </c>
      <c r="D101" s="58">
        <v>124</v>
      </c>
      <c r="E101" s="75">
        <v>1</v>
      </c>
      <c r="F101" s="60">
        <v>54.56</v>
      </c>
      <c r="G101" s="61">
        <v>69.44</v>
      </c>
      <c r="H101" s="62">
        <v>124</v>
      </c>
      <c r="I101" s="60">
        <v>0</v>
      </c>
      <c r="J101" s="60">
        <v>0</v>
      </c>
      <c r="K101" s="99">
        <v>0.124</v>
      </c>
      <c r="L101" s="60">
        <v>0.124</v>
      </c>
      <c r="M101" s="61"/>
      <c r="N101" s="61"/>
      <c r="O101" s="62"/>
      <c r="P101" s="70">
        <v>56</v>
      </c>
      <c r="Q101" s="64">
        <v>44</v>
      </c>
      <c r="R101" s="65"/>
      <c r="S101" s="15"/>
    </row>
    <row r="102" spans="1:19" ht="12.75">
      <c r="A102" s="165"/>
      <c r="B102" s="72" t="s">
        <v>46</v>
      </c>
      <c r="C102" s="44" t="s">
        <v>28</v>
      </c>
      <c r="D102" s="58">
        <v>426.488</v>
      </c>
      <c r="E102" s="75">
        <v>1</v>
      </c>
      <c r="F102" s="60">
        <v>204.71424</v>
      </c>
      <c r="G102" s="61">
        <v>221.77376</v>
      </c>
      <c r="H102" s="62">
        <v>426.488</v>
      </c>
      <c r="I102" s="60">
        <v>0</v>
      </c>
      <c r="J102" s="60">
        <v>0</v>
      </c>
      <c r="K102" s="99">
        <v>0.426488</v>
      </c>
      <c r="L102" s="60"/>
      <c r="M102" s="61">
        <v>0.426488</v>
      </c>
      <c r="N102" s="61"/>
      <c r="O102" s="62"/>
      <c r="P102" s="70">
        <v>52</v>
      </c>
      <c r="Q102" s="64">
        <v>48</v>
      </c>
      <c r="R102" s="65"/>
      <c r="S102" s="15"/>
    </row>
    <row r="103" spans="1:19" ht="12.75">
      <c r="A103" s="165"/>
      <c r="B103" s="72" t="s">
        <v>148</v>
      </c>
      <c r="C103" s="44" t="s">
        <v>28</v>
      </c>
      <c r="D103" s="58">
        <v>191.644</v>
      </c>
      <c r="E103" s="75">
        <v>1</v>
      </c>
      <c r="F103" s="60">
        <v>95.822</v>
      </c>
      <c r="G103" s="61">
        <v>95.822</v>
      </c>
      <c r="H103" s="62">
        <v>191.644</v>
      </c>
      <c r="I103" s="60">
        <v>0</v>
      </c>
      <c r="J103" s="60">
        <v>0</v>
      </c>
      <c r="K103" s="99">
        <v>0.191644</v>
      </c>
      <c r="L103" s="60">
        <v>0.05749320000000002</v>
      </c>
      <c r="M103" s="61">
        <v>0.1341508</v>
      </c>
      <c r="N103" s="61"/>
      <c r="O103" s="62"/>
      <c r="P103" s="70">
        <v>50</v>
      </c>
      <c r="Q103" s="64">
        <v>50</v>
      </c>
      <c r="R103" s="65"/>
      <c r="S103" s="15"/>
    </row>
    <row r="104" spans="1:19" ht="12.75">
      <c r="A104" s="165"/>
      <c r="B104" s="73" t="s">
        <v>30</v>
      </c>
      <c r="C104" s="74"/>
      <c r="D104" s="58">
        <v>0</v>
      </c>
      <c r="E104" s="75"/>
      <c r="F104" s="60">
        <v>355.09623999999997</v>
      </c>
      <c r="G104" s="61">
        <v>387.03576</v>
      </c>
      <c r="H104" s="76">
        <v>742.1320000000001</v>
      </c>
      <c r="I104" s="77">
        <v>0</v>
      </c>
      <c r="J104" s="77">
        <v>0</v>
      </c>
      <c r="K104" s="152">
        <v>0.742132</v>
      </c>
      <c r="L104" s="60">
        <v>0.18149320000000002</v>
      </c>
      <c r="M104" s="61">
        <v>0.5606388</v>
      </c>
      <c r="N104" s="61">
        <v>0</v>
      </c>
      <c r="O104" s="76">
        <v>0</v>
      </c>
      <c r="P104" s="67">
        <v>52.1518759465971</v>
      </c>
      <c r="Q104" s="64">
        <v>47.8481240534029</v>
      </c>
      <c r="R104" s="65"/>
      <c r="S104" s="15"/>
    </row>
    <row r="105" spans="1:19" ht="12.75" hidden="1" outlineLevel="1">
      <c r="A105" s="165"/>
      <c r="B105" s="73"/>
      <c r="C105" s="44"/>
      <c r="D105" s="58"/>
      <c r="E105" s="75"/>
      <c r="F105" s="60"/>
      <c r="G105" s="61"/>
      <c r="H105" s="62"/>
      <c r="I105" s="60"/>
      <c r="J105" s="77"/>
      <c r="K105" s="99"/>
      <c r="L105" s="60"/>
      <c r="M105" s="61"/>
      <c r="N105" s="61"/>
      <c r="O105" s="62"/>
      <c r="P105" s="67"/>
      <c r="Q105" s="64"/>
      <c r="R105" s="65"/>
      <c r="S105" s="15"/>
    </row>
    <row r="106" spans="1:19" ht="12.75" hidden="1" outlineLevel="1">
      <c r="A106" s="165"/>
      <c r="B106" s="73"/>
      <c r="C106" s="44"/>
      <c r="D106" s="58"/>
      <c r="E106" s="75"/>
      <c r="F106" s="60"/>
      <c r="G106" s="61"/>
      <c r="H106" s="62"/>
      <c r="I106" s="60"/>
      <c r="J106" s="77"/>
      <c r="K106" s="99"/>
      <c r="L106" s="60"/>
      <c r="M106" s="61"/>
      <c r="N106" s="61"/>
      <c r="O106" s="62"/>
      <c r="P106" s="67"/>
      <c r="Q106" s="64"/>
      <c r="R106" s="65"/>
      <c r="S106" s="15"/>
    </row>
    <row r="107" spans="1:19" ht="12.75" hidden="1" outlineLevel="1">
      <c r="A107" s="165"/>
      <c r="B107" s="73"/>
      <c r="C107" s="44"/>
      <c r="D107" s="58"/>
      <c r="E107" s="75"/>
      <c r="F107" s="60"/>
      <c r="G107" s="61"/>
      <c r="H107" s="62"/>
      <c r="I107" s="60"/>
      <c r="J107" s="77"/>
      <c r="K107" s="99"/>
      <c r="L107" s="60"/>
      <c r="M107" s="61"/>
      <c r="N107" s="61"/>
      <c r="O107" s="62"/>
      <c r="P107" s="67"/>
      <c r="Q107" s="64"/>
      <c r="R107" s="65"/>
      <c r="S107" s="15"/>
    </row>
    <row r="108" spans="1:19" ht="12.75" collapsed="1">
      <c r="A108" s="165"/>
      <c r="B108" s="150" t="s">
        <v>47</v>
      </c>
      <c r="C108" s="44"/>
      <c r="D108" s="58"/>
      <c r="E108" s="75"/>
      <c r="F108" s="60"/>
      <c r="G108" s="61"/>
      <c r="H108" s="62"/>
      <c r="I108" s="60"/>
      <c r="J108" s="77"/>
      <c r="K108" s="99"/>
      <c r="L108" s="60"/>
      <c r="M108" s="61"/>
      <c r="N108" s="61"/>
      <c r="O108" s="62"/>
      <c r="P108" s="67"/>
      <c r="Q108" s="64"/>
      <c r="R108" s="56"/>
      <c r="S108" s="15"/>
    </row>
    <row r="109" spans="1:19" ht="12.75" hidden="1" outlineLevel="1">
      <c r="A109" s="165"/>
      <c r="B109" s="72" t="s">
        <v>79</v>
      </c>
      <c r="C109" s="44" t="s">
        <v>28</v>
      </c>
      <c r="D109" s="58">
        <v>0</v>
      </c>
      <c r="E109" s="75">
        <v>1</v>
      </c>
      <c r="F109" s="60">
        <v>0</v>
      </c>
      <c r="G109" s="61">
        <v>0</v>
      </c>
      <c r="H109" s="62">
        <v>0</v>
      </c>
      <c r="I109" s="60">
        <v>0</v>
      </c>
      <c r="J109" s="77">
        <v>0</v>
      </c>
      <c r="K109" s="99">
        <v>0</v>
      </c>
      <c r="L109" s="60">
        <v>0</v>
      </c>
      <c r="M109" s="61">
        <v>0</v>
      </c>
      <c r="N109" s="61"/>
      <c r="O109" s="62"/>
      <c r="P109" s="67">
        <v>45</v>
      </c>
      <c r="Q109" s="64">
        <v>55</v>
      </c>
      <c r="R109" s="56">
        <v>0</v>
      </c>
      <c r="S109" s="15"/>
    </row>
    <row r="110" spans="1:19" ht="12.75" hidden="1" outlineLevel="1">
      <c r="A110" s="165"/>
      <c r="B110" s="72" t="s">
        <v>80</v>
      </c>
      <c r="C110" s="44" t="s">
        <v>28</v>
      </c>
      <c r="D110" s="58">
        <v>0</v>
      </c>
      <c r="E110" s="75">
        <v>1</v>
      </c>
      <c r="F110" s="60">
        <v>0</v>
      </c>
      <c r="G110" s="61">
        <v>0</v>
      </c>
      <c r="H110" s="62">
        <v>0</v>
      </c>
      <c r="I110" s="60">
        <v>0</v>
      </c>
      <c r="J110" s="77">
        <v>0</v>
      </c>
      <c r="K110" s="99">
        <v>0</v>
      </c>
      <c r="L110" s="60">
        <v>0</v>
      </c>
      <c r="M110" s="61">
        <v>0</v>
      </c>
      <c r="N110" s="61"/>
      <c r="O110" s="62"/>
      <c r="P110" s="67">
        <v>45</v>
      </c>
      <c r="Q110" s="64">
        <v>55</v>
      </c>
      <c r="R110" s="56"/>
      <c r="S110" s="15"/>
    </row>
    <row r="111" spans="1:19" ht="12.75" collapsed="1">
      <c r="A111" s="165"/>
      <c r="B111" s="72" t="s">
        <v>81</v>
      </c>
      <c r="C111" s="44" t="s">
        <v>28</v>
      </c>
      <c r="D111" s="58">
        <v>5.682</v>
      </c>
      <c r="E111" s="75">
        <v>1</v>
      </c>
      <c r="F111" s="60">
        <v>0.8523000000000001</v>
      </c>
      <c r="G111" s="61">
        <v>4.8297</v>
      </c>
      <c r="H111" s="62">
        <v>5.682</v>
      </c>
      <c r="I111" s="60">
        <v>0</v>
      </c>
      <c r="J111" s="77">
        <v>0</v>
      </c>
      <c r="K111" s="99">
        <v>0.005682</v>
      </c>
      <c r="L111" s="60">
        <v>0.0036933000000000005</v>
      </c>
      <c r="M111" s="61">
        <v>0.0019887</v>
      </c>
      <c r="N111" s="61"/>
      <c r="O111" s="62"/>
      <c r="P111" s="67">
        <v>85</v>
      </c>
      <c r="Q111" s="64">
        <v>15</v>
      </c>
      <c r="R111" s="56"/>
      <c r="S111" s="15"/>
    </row>
    <row r="112" spans="1:19" ht="12.75">
      <c r="A112" s="165"/>
      <c r="B112" s="72" t="s">
        <v>82</v>
      </c>
      <c r="C112" s="44" t="s">
        <v>28</v>
      </c>
      <c r="D112" s="58">
        <v>3.409</v>
      </c>
      <c r="E112" s="75">
        <v>1</v>
      </c>
      <c r="F112" s="60">
        <v>0.51135</v>
      </c>
      <c r="G112" s="61">
        <v>2.89765</v>
      </c>
      <c r="H112" s="62">
        <v>3.409</v>
      </c>
      <c r="I112" s="60">
        <v>0</v>
      </c>
      <c r="J112" s="77">
        <v>0</v>
      </c>
      <c r="K112" s="99">
        <v>0.0034089999999999997</v>
      </c>
      <c r="L112" s="60">
        <v>0.00221585</v>
      </c>
      <c r="M112" s="61">
        <v>0.0011931499999999998</v>
      </c>
      <c r="N112" s="61"/>
      <c r="O112" s="62"/>
      <c r="P112" s="67">
        <v>85</v>
      </c>
      <c r="Q112" s="64">
        <v>15</v>
      </c>
      <c r="R112" s="56"/>
      <c r="S112" s="15"/>
    </row>
    <row r="113" spans="1:19" ht="12.75">
      <c r="A113" s="165"/>
      <c r="B113" s="72" t="s">
        <v>83</v>
      </c>
      <c r="C113" s="44" t="s">
        <v>28</v>
      </c>
      <c r="D113" s="58">
        <v>9.092</v>
      </c>
      <c r="E113" s="75">
        <v>1</v>
      </c>
      <c r="F113" s="60">
        <v>1.3638</v>
      </c>
      <c r="G113" s="61">
        <v>7.7282</v>
      </c>
      <c r="H113" s="62">
        <v>9.092</v>
      </c>
      <c r="I113" s="60">
        <v>0</v>
      </c>
      <c r="J113" s="77">
        <v>0</v>
      </c>
      <c r="K113" s="99">
        <v>0.009092000000000001</v>
      </c>
      <c r="L113" s="60">
        <v>0.0059098000000000015</v>
      </c>
      <c r="M113" s="61">
        <v>0.0031822</v>
      </c>
      <c r="N113" s="61"/>
      <c r="O113" s="62"/>
      <c r="P113" s="67">
        <v>85</v>
      </c>
      <c r="Q113" s="64">
        <v>15</v>
      </c>
      <c r="R113" s="56"/>
      <c r="S113" s="15"/>
    </row>
    <row r="114" spans="1:19" ht="12.75" hidden="1" outlineLevel="1">
      <c r="A114" s="165"/>
      <c r="B114" s="72" t="s">
        <v>84</v>
      </c>
      <c r="C114" s="44" t="s">
        <v>28</v>
      </c>
      <c r="D114" s="58">
        <v>0</v>
      </c>
      <c r="E114" s="75">
        <v>1</v>
      </c>
      <c r="F114" s="60">
        <v>0</v>
      </c>
      <c r="G114" s="61">
        <v>0</v>
      </c>
      <c r="H114" s="62">
        <v>0</v>
      </c>
      <c r="I114" s="60">
        <v>0</v>
      </c>
      <c r="J114" s="77">
        <v>0</v>
      </c>
      <c r="K114" s="99">
        <v>0</v>
      </c>
      <c r="L114" s="60">
        <v>0</v>
      </c>
      <c r="M114" s="61">
        <v>0</v>
      </c>
      <c r="N114" s="61"/>
      <c r="O114" s="62"/>
      <c r="P114" s="67">
        <v>85</v>
      </c>
      <c r="Q114" s="64">
        <v>15</v>
      </c>
      <c r="R114" s="56"/>
      <c r="S114" s="15"/>
    </row>
    <row r="115" spans="1:19" ht="12.75" hidden="1" outlineLevel="1">
      <c r="A115" s="165"/>
      <c r="B115" s="72" t="s">
        <v>85</v>
      </c>
      <c r="C115" s="44" t="s">
        <v>28</v>
      </c>
      <c r="D115" s="58">
        <v>0</v>
      </c>
      <c r="E115" s="75">
        <v>1</v>
      </c>
      <c r="F115" s="60">
        <v>0</v>
      </c>
      <c r="G115" s="61">
        <v>0</v>
      </c>
      <c r="H115" s="62">
        <v>0</v>
      </c>
      <c r="I115" s="60">
        <v>0</v>
      </c>
      <c r="J115" s="77">
        <v>0</v>
      </c>
      <c r="K115" s="99">
        <v>0</v>
      </c>
      <c r="L115" s="60">
        <v>0</v>
      </c>
      <c r="M115" s="61">
        <v>0</v>
      </c>
      <c r="N115" s="61"/>
      <c r="O115" s="62"/>
      <c r="P115" s="67">
        <v>85</v>
      </c>
      <c r="Q115" s="64">
        <v>15</v>
      </c>
      <c r="R115" s="56"/>
      <c r="S115" s="15"/>
    </row>
    <row r="116" spans="1:19" ht="12.75" hidden="1" outlineLevel="1">
      <c r="A116" s="165"/>
      <c r="B116" s="72" t="s">
        <v>86</v>
      </c>
      <c r="C116" s="44" t="s">
        <v>28</v>
      </c>
      <c r="D116" s="58">
        <v>0</v>
      </c>
      <c r="E116" s="75">
        <v>1</v>
      </c>
      <c r="F116" s="60">
        <v>0</v>
      </c>
      <c r="G116" s="61">
        <v>0</v>
      </c>
      <c r="H116" s="62">
        <v>0</v>
      </c>
      <c r="I116" s="60">
        <v>0</v>
      </c>
      <c r="J116" s="77">
        <v>0</v>
      </c>
      <c r="K116" s="99">
        <v>0</v>
      </c>
      <c r="L116" s="60">
        <v>0</v>
      </c>
      <c r="M116" s="61">
        <v>0</v>
      </c>
      <c r="N116" s="61"/>
      <c r="O116" s="62"/>
      <c r="P116" s="67">
        <v>85</v>
      </c>
      <c r="Q116" s="64">
        <v>15</v>
      </c>
      <c r="R116" s="56">
        <v>0</v>
      </c>
      <c r="S116" s="15"/>
    </row>
    <row r="117" spans="1:19" ht="12.75" hidden="1" outlineLevel="1">
      <c r="A117" s="165"/>
      <c r="B117" s="72" t="s">
        <v>87</v>
      </c>
      <c r="C117" s="44" t="s">
        <v>28</v>
      </c>
      <c r="D117" s="58">
        <v>0</v>
      </c>
      <c r="E117" s="75">
        <v>1</v>
      </c>
      <c r="F117" s="60">
        <v>0</v>
      </c>
      <c r="G117" s="61">
        <v>0</v>
      </c>
      <c r="H117" s="62">
        <v>0</v>
      </c>
      <c r="I117" s="60">
        <v>0</v>
      </c>
      <c r="J117" s="77">
        <v>0</v>
      </c>
      <c r="K117" s="99">
        <v>0</v>
      </c>
      <c r="L117" s="60">
        <v>0</v>
      </c>
      <c r="M117" s="61">
        <v>0</v>
      </c>
      <c r="N117" s="61"/>
      <c r="O117" s="62"/>
      <c r="P117" s="67">
        <v>85</v>
      </c>
      <c r="Q117" s="64">
        <v>15</v>
      </c>
      <c r="R117" s="56">
        <v>0</v>
      </c>
      <c r="S117" s="56"/>
    </row>
    <row r="118" spans="1:19" ht="12.75" hidden="1" outlineLevel="1">
      <c r="A118" s="165"/>
      <c r="B118" s="72" t="s">
        <v>88</v>
      </c>
      <c r="C118" s="44" t="s">
        <v>28</v>
      </c>
      <c r="D118" s="58">
        <v>0</v>
      </c>
      <c r="E118" s="75">
        <v>1</v>
      </c>
      <c r="F118" s="60">
        <v>0</v>
      </c>
      <c r="G118" s="61">
        <v>0</v>
      </c>
      <c r="H118" s="62">
        <v>0</v>
      </c>
      <c r="I118" s="60">
        <v>0</v>
      </c>
      <c r="J118" s="77">
        <v>0</v>
      </c>
      <c r="K118" s="99">
        <v>0</v>
      </c>
      <c r="L118" s="60">
        <v>0</v>
      </c>
      <c r="M118" s="61">
        <v>0</v>
      </c>
      <c r="N118" s="61"/>
      <c r="O118" s="62"/>
      <c r="P118" s="67">
        <v>85</v>
      </c>
      <c r="Q118" s="64">
        <v>15</v>
      </c>
      <c r="R118" s="56">
        <v>0</v>
      </c>
      <c r="S118" s="56"/>
    </row>
    <row r="119" spans="1:19" ht="12.75" collapsed="1">
      <c r="A119" s="165"/>
      <c r="B119" s="73" t="s">
        <v>30</v>
      </c>
      <c r="C119" s="44"/>
      <c r="D119" s="58"/>
      <c r="E119" s="75"/>
      <c r="F119" s="60">
        <v>2.72745</v>
      </c>
      <c r="G119" s="61">
        <v>15.455549999999999</v>
      </c>
      <c r="H119" s="62">
        <v>18.183</v>
      </c>
      <c r="I119" s="60">
        <v>0</v>
      </c>
      <c r="J119" s="77">
        <v>0</v>
      </c>
      <c r="K119" s="99">
        <v>0.018183</v>
      </c>
      <c r="L119" s="60">
        <v>0.011818950000000002</v>
      </c>
      <c r="M119" s="61">
        <v>0.00636405</v>
      </c>
      <c r="N119" s="61">
        <v>0</v>
      </c>
      <c r="O119" s="62">
        <v>0</v>
      </c>
      <c r="P119" s="67">
        <v>85</v>
      </c>
      <c r="Q119" s="64">
        <v>15</v>
      </c>
      <c r="R119" s="65"/>
      <c r="S119" s="56"/>
    </row>
    <row r="120" spans="1:19" ht="12.75">
      <c r="A120" s="165"/>
      <c r="B120" s="150" t="s">
        <v>89</v>
      </c>
      <c r="C120" s="44"/>
      <c r="D120" s="58"/>
      <c r="E120" s="75"/>
      <c r="F120" s="60"/>
      <c r="G120" s="61"/>
      <c r="H120" s="62"/>
      <c r="I120" s="60"/>
      <c r="J120" s="77"/>
      <c r="K120" s="99"/>
      <c r="L120" s="60"/>
      <c r="M120" s="61"/>
      <c r="N120" s="61"/>
      <c r="O120" s="62"/>
      <c r="P120" s="67"/>
      <c r="Q120" s="64"/>
      <c r="R120" s="56"/>
      <c r="S120" s="56"/>
    </row>
    <row r="121" spans="1:19" ht="12.75">
      <c r="A121" s="165"/>
      <c r="B121" s="66" t="s">
        <v>90</v>
      </c>
      <c r="C121" s="44" t="s">
        <v>28</v>
      </c>
      <c r="D121" s="58">
        <v>8.523999999999972</v>
      </c>
      <c r="E121" s="75">
        <v>1</v>
      </c>
      <c r="F121" s="60">
        <v>2.9833999999999903</v>
      </c>
      <c r="G121" s="61">
        <v>5.540599999999983</v>
      </c>
      <c r="H121" s="62">
        <v>8.523999999999972</v>
      </c>
      <c r="I121" s="60">
        <v>0</v>
      </c>
      <c r="J121" s="77">
        <v>0</v>
      </c>
      <c r="K121" s="99">
        <v>0.008523999999999973</v>
      </c>
      <c r="L121" s="60">
        <v>0.002557199999999992</v>
      </c>
      <c r="M121" s="61">
        <v>0.0059667999999999805</v>
      </c>
      <c r="N121" s="61"/>
      <c r="O121" s="62"/>
      <c r="P121" s="67">
        <v>65</v>
      </c>
      <c r="Q121" s="64">
        <v>35</v>
      </c>
      <c r="R121" s="56">
        <v>40</v>
      </c>
      <c r="S121" s="15"/>
    </row>
    <row r="122" spans="1:19" ht="12.75">
      <c r="A122" s="165"/>
      <c r="B122" s="151" t="s">
        <v>91</v>
      </c>
      <c r="C122" s="44" t="s">
        <v>28</v>
      </c>
      <c r="D122" s="58">
        <v>113.636</v>
      </c>
      <c r="E122" s="75">
        <v>1</v>
      </c>
      <c r="F122" s="60">
        <v>39.7726</v>
      </c>
      <c r="G122" s="61">
        <v>73.8634</v>
      </c>
      <c r="H122" s="62">
        <v>113.636</v>
      </c>
      <c r="I122" s="60">
        <v>0</v>
      </c>
      <c r="J122" s="77">
        <v>0</v>
      </c>
      <c r="K122" s="99">
        <v>0.113636</v>
      </c>
      <c r="L122" s="60">
        <v>0.0738634</v>
      </c>
      <c r="M122" s="61">
        <v>0.0397726</v>
      </c>
      <c r="N122" s="61"/>
      <c r="O122" s="62"/>
      <c r="P122" s="67">
        <v>65</v>
      </c>
      <c r="Q122" s="64">
        <v>35</v>
      </c>
      <c r="R122" s="56">
        <v>40</v>
      </c>
      <c r="S122" s="56"/>
    </row>
    <row r="123" spans="1:19" ht="12.75">
      <c r="A123" s="165"/>
      <c r="B123" s="151" t="s">
        <v>92</v>
      </c>
      <c r="C123" s="44" t="s">
        <v>28</v>
      </c>
      <c r="D123" s="58">
        <v>282.586</v>
      </c>
      <c r="E123" s="75">
        <v>1</v>
      </c>
      <c r="F123" s="60">
        <v>84.7758</v>
      </c>
      <c r="G123" s="61">
        <v>197.8102</v>
      </c>
      <c r="H123" s="62">
        <v>282.586</v>
      </c>
      <c r="I123" s="60">
        <v>0</v>
      </c>
      <c r="J123" s="77">
        <v>0</v>
      </c>
      <c r="K123" s="99">
        <v>0.282586</v>
      </c>
      <c r="L123" s="60">
        <v>0.08477580000000001</v>
      </c>
      <c r="M123" s="61">
        <v>0.1978102</v>
      </c>
      <c r="N123" s="61"/>
      <c r="O123" s="62"/>
      <c r="P123" s="67">
        <v>70</v>
      </c>
      <c r="Q123" s="64">
        <v>30</v>
      </c>
      <c r="R123" s="56">
        <v>40</v>
      </c>
      <c r="S123" s="56"/>
    </row>
    <row r="124" spans="1:19" ht="12.75">
      <c r="A124" s="165"/>
      <c r="B124" s="151" t="s">
        <v>93</v>
      </c>
      <c r="C124" s="44" t="s">
        <v>28</v>
      </c>
      <c r="D124" s="58">
        <v>251.818</v>
      </c>
      <c r="E124" s="75">
        <v>1</v>
      </c>
      <c r="F124" s="60">
        <v>37.7727</v>
      </c>
      <c r="G124" s="61">
        <v>214.04530000000003</v>
      </c>
      <c r="H124" s="62">
        <v>251.81800000000004</v>
      </c>
      <c r="I124" s="60">
        <v>0</v>
      </c>
      <c r="J124" s="77">
        <v>0</v>
      </c>
      <c r="K124" s="99">
        <v>0.25181800000000004</v>
      </c>
      <c r="L124" s="60">
        <v>0.17627260000000003</v>
      </c>
      <c r="M124" s="61">
        <v>0.07554540000000001</v>
      </c>
      <c r="N124" s="61"/>
      <c r="O124" s="62"/>
      <c r="P124" s="67">
        <v>85</v>
      </c>
      <c r="Q124" s="64">
        <v>15</v>
      </c>
      <c r="R124" s="56"/>
      <c r="S124" s="56"/>
    </row>
    <row r="125" spans="1:19" ht="12.75">
      <c r="A125" s="165"/>
      <c r="B125" s="73" t="s">
        <v>30</v>
      </c>
      <c r="C125" s="44"/>
      <c r="D125" s="58"/>
      <c r="E125" s="75"/>
      <c r="F125" s="60">
        <v>165.3045</v>
      </c>
      <c r="G125" s="61">
        <v>491.2595</v>
      </c>
      <c r="H125" s="62">
        <v>656.5640000000001</v>
      </c>
      <c r="I125" s="60">
        <v>0</v>
      </c>
      <c r="J125" s="77">
        <v>0</v>
      </c>
      <c r="K125" s="99">
        <v>0.656564</v>
      </c>
      <c r="L125" s="60">
        <v>0.337469</v>
      </c>
      <c r="M125" s="61">
        <v>0.319095</v>
      </c>
      <c r="N125" s="61">
        <v>0</v>
      </c>
      <c r="O125" s="62">
        <v>0</v>
      </c>
      <c r="P125" s="67">
        <v>74.8227895528844</v>
      </c>
      <c r="Q125" s="64">
        <v>25.1772104471156</v>
      </c>
      <c r="R125" s="65"/>
      <c r="S125" s="56"/>
    </row>
    <row r="126" spans="1:19" ht="12.75" hidden="1" outlineLevel="1">
      <c r="A126" s="165"/>
      <c r="B126" s="150" t="s">
        <v>94</v>
      </c>
      <c r="C126" s="44"/>
      <c r="D126" s="58"/>
      <c r="E126" s="75"/>
      <c r="F126" s="60"/>
      <c r="G126" s="61"/>
      <c r="H126" s="62"/>
      <c r="I126" s="60"/>
      <c r="J126" s="77"/>
      <c r="K126" s="99"/>
      <c r="L126" s="60"/>
      <c r="M126" s="61"/>
      <c r="N126" s="61"/>
      <c r="O126" s="62"/>
      <c r="P126" s="67"/>
      <c r="Q126" s="64"/>
      <c r="R126" s="56"/>
      <c r="S126" s="56"/>
    </row>
    <row r="127" spans="1:19" ht="12.75" hidden="1" outlineLevel="1">
      <c r="A127" s="165"/>
      <c r="B127" s="81" t="s">
        <v>95</v>
      </c>
      <c r="C127" s="44" t="s">
        <v>28</v>
      </c>
      <c r="D127" s="58">
        <v>0</v>
      </c>
      <c r="E127" s="75">
        <v>1</v>
      </c>
      <c r="F127" s="60">
        <v>0</v>
      </c>
      <c r="G127" s="61">
        <v>0</v>
      </c>
      <c r="H127" s="62">
        <v>0</v>
      </c>
      <c r="I127" s="60">
        <v>0</v>
      </c>
      <c r="J127" s="77">
        <v>0</v>
      </c>
      <c r="K127" s="99">
        <v>0</v>
      </c>
      <c r="L127" s="60"/>
      <c r="M127" s="61">
        <v>0</v>
      </c>
      <c r="N127" s="61"/>
      <c r="O127" s="62"/>
      <c r="P127" s="67">
        <v>15</v>
      </c>
      <c r="Q127" s="64">
        <v>85</v>
      </c>
      <c r="R127" s="56">
        <v>40</v>
      </c>
      <c r="S127" s="56"/>
    </row>
    <row r="128" spans="1:19" ht="15" hidden="1" outlineLevel="1">
      <c r="A128" s="165"/>
      <c r="B128" s="153"/>
      <c r="C128" s="44" t="s">
        <v>28</v>
      </c>
      <c r="D128" s="58">
        <v>0</v>
      </c>
      <c r="E128" s="75">
        <v>0</v>
      </c>
      <c r="F128" s="60">
        <v>0</v>
      </c>
      <c r="G128" s="61">
        <v>0</v>
      </c>
      <c r="H128" s="62">
        <v>0</v>
      </c>
      <c r="I128" s="60">
        <v>0</v>
      </c>
      <c r="J128" s="77">
        <v>0</v>
      </c>
      <c r="K128" s="99">
        <v>0</v>
      </c>
      <c r="L128" s="60"/>
      <c r="M128" s="61"/>
      <c r="N128" s="61"/>
      <c r="O128" s="62"/>
      <c r="P128" s="67">
        <v>10</v>
      </c>
      <c r="Q128" s="64">
        <v>90</v>
      </c>
      <c r="R128" s="56">
        <v>40</v>
      </c>
      <c r="S128" s="56"/>
    </row>
    <row r="129" spans="1:19" ht="15" hidden="1" outlineLevel="1">
      <c r="A129" s="165"/>
      <c r="B129" s="153"/>
      <c r="C129" s="44" t="s">
        <v>28</v>
      </c>
      <c r="D129" s="58">
        <v>0</v>
      </c>
      <c r="E129" s="75">
        <v>0</v>
      </c>
      <c r="F129" s="60">
        <v>0</v>
      </c>
      <c r="G129" s="61">
        <v>0</v>
      </c>
      <c r="H129" s="62">
        <v>0</v>
      </c>
      <c r="I129" s="60">
        <v>0</v>
      </c>
      <c r="J129" s="77">
        <v>0</v>
      </c>
      <c r="K129" s="99">
        <v>0</v>
      </c>
      <c r="L129" s="60"/>
      <c r="M129" s="61"/>
      <c r="N129" s="61"/>
      <c r="O129" s="62"/>
      <c r="P129" s="67">
        <v>100</v>
      </c>
      <c r="Q129" s="64">
        <v>0</v>
      </c>
      <c r="R129" s="56">
        <v>40</v>
      </c>
      <c r="S129" s="56"/>
    </row>
    <row r="130" spans="1:19" ht="12.75" hidden="1" outlineLevel="1">
      <c r="A130" s="165"/>
      <c r="B130" s="151"/>
      <c r="C130" s="44" t="s">
        <v>28</v>
      </c>
      <c r="D130" s="58">
        <v>0</v>
      </c>
      <c r="E130" s="75">
        <v>0</v>
      </c>
      <c r="F130" s="60">
        <v>0</v>
      </c>
      <c r="G130" s="61">
        <v>0</v>
      </c>
      <c r="H130" s="62">
        <v>0</v>
      </c>
      <c r="I130" s="60">
        <v>0</v>
      </c>
      <c r="J130" s="77">
        <v>0</v>
      </c>
      <c r="K130" s="99">
        <v>0</v>
      </c>
      <c r="L130" s="60"/>
      <c r="M130" s="61"/>
      <c r="N130" s="61"/>
      <c r="O130" s="62"/>
      <c r="P130" s="67">
        <v>100</v>
      </c>
      <c r="Q130" s="64">
        <v>0</v>
      </c>
      <c r="R130" s="56">
        <v>40</v>
      </c>
      <c r="S130" s="56"/>
    </row>
    <row r="131" spans="1:19" ht="12.75" hidden="1" outlineLevel="1">
      <c r="A131" s="165"/>
      <c r="B131" s="73" t="s">
        <v>30</v>
      </c>
      <c r="C131" s="44"/>
      <c r="D131" s="58"/>
      <c r="E131" s="75"/>
      <c r="F131" s="60">
        <v>0</v>
      </c>
      <c r="G131" s="61">
        <v>0</v>
      </c>
      <c r="H131" s="62">
        <v>0</v>
      </c>
      <c r="I131" s="60">
        <v>0</v>
      </c>
      <c r="J131" s="77">
        <v>0</v>
      </c>
      <c r="K131" s="99">
        <v>0</v>
      </c>
      <c r="L131" s="60">
        <v>0</v>
      </c>
      <c r="M131" s="61">
        <v>0</v>
      </c>
      <c r="N131" s="61">
        <v>0</v>
      </c>
      <c r="O131" s="62">
        <v>0</v>
      </c>
      <c r="P131" s="67">
        <v>0</v>
      </c>
      <c r="Q131" s="64">
        <v>100</v>
      </c>
      <c r="R131" s="65"/>
      <c r="S131" s="56"/>
    </row>
    <row r="132" spans="1:19" ht="12.75" collapsed="1">
      <c r="A132" s="165"/>
      <c r="B132" s="150" t="s">
        <v>96</v>
      </c>
      <c r="C132" s="44"/>
      <c r="D132" s="58"/>
      <c r="E132" s="75"/>
      <c r="F132" s="60"/>
      <c r="G132" s="61"/>
      <c r="H132" s="62"/>
      <c r="I132" s="60"/>
      <c r="J132" s="77"/>
      <c r="K132" s="99"/>
      <c r="L132" s="60"/>
      <c r="M132" s="61"/>
      <c r="N132" s="61"/>
      <c r="O132" s="62"/>
      <c r="P132" s="67"/>
      <c r="Q132" s="64"/>
      <c r="R132" s="56"/>
      <c r="S132" s="56"/>
    </row>
    <row r="133" spans="1:19" ht="12.75">
      <c r="A133" s="165"/>
      <c r="B133" s="72" t="s">
        <v>97</v>
      </c>
      <c r="C133" s="44" t="s">
        <v>28</v>
      </c>
      <c r="D133" s="58">
        <v>82.955</v>
      </c>
      <c r="E133" s="75">
        <v>1</v>
      </c>
      <c r="F133" s="60">
        <v>74.6595</v>
      </c>
      <c r="G133" s="61">
        <v>8.295499999999999</v>
      </c>
      <c r="H133" s="62">
        <v>82.955</v>
      </c>
      <c r="I133" s="60">
        <v>0</v>
      </c>
      <c r="J133" s="77">
        <v>0</v>
      </c>
      <c r="K133" s="99">
        <v>0.082955</v>
      </c>
      <c r="L133" s="60"/>
      <c r="M133" s="61"/>
      <c r="N133" s="61">
        <v>0.082955</v>
      </c>
      <c r="O133" s="62"/>
      <c r="P133" s="67">
        <v>10</v>
      </c>
      <c r="Q133" s="64">
        <v>90</v>
      </c>
      <c r="R133" s="56"/>
      <c r="S133" s="56"/>
    </row>
    <row r="134" spans="1:19" ht="12.75">
      <c r="A134" s="165"/>
      <c r="B134" s="151" t="s">
        <v>98</v>
      </c>
      <c r="C134" s="44" t="s">
        <v>28</v>
      </c>
      <c r="D134" s="58">
        <v>142.045</v>
      </c>
      <c r="E134" s="75">
        <v>1</v>
      </c>
      <c r="F134" s="60">
        <v>35.51125</v>
      </c>
      <c r="G134" s="61">
        <v>106.53375</v>
      </c>
      <c r="H134" s="62">
        <v>142.045</v>
      </c>
      <c r="I134" s="60">
        <v>0</v>
      </c>
      <c r="J134" s="77">
        <v>0</v>
      </c>
      <c r="K134" s="99">
        <v>0.142045</v>
      </c>
      <c r="L134" s="60"/>
      <c r="M134" s="61"/>
      <c r="N134" s="61">
        <v>0.142045</v>
      </c>
      <c r="O134" s="62"/>
      <c r="P134" s="67">
        <v>75</v>
      </c>
      <c r="Q134" s="64">
        <v>25</v>
      </c>
      <c r="R134" s="56">
        <v>40</v>
      </c>
      <c r="S134" s="56"/>
    </row>
    <row r="135" spans="1:19" ht="12.75">
      <c r="A135" s="165"/>
      <c r="B135" s="151" t="s">
        <v>99</v>
      </c>
      <c r="C135" s="44" t="s">
        <v>28</v>
      </c>
      <c r="D135" s="58">
        <v>40</v>
      </c>
      <c r="E135" s="75">
        <v>1</v>
      </c>
      <c r="F135" s="60">
        <v>0</v>
      </c>
      <c r="G135" s="61">
        <v>40</v>
      </c>
      <c r="H135" s="62">
        <v>40</v>
      </c>
      <c r="I135" s="60">
        <v>0</v>
      </c>
      <c r="J135" s="77">
        <v>0</v>
      </c>
      <c r="K135" s="99">
        <v>0.04</v>
      </c>
      <c r="L135" s="60"/>
      <c r="M135" s="61"/>
      <c r="N135" s="61">
        <v>0.04</v>
      </c>
      <c r="O135" s="62"/>
      <c r="P135" s="67">
        <v>100</v>
      </c>
      <c r="Q135" s="64">
        <v>0</v>
      </c>
      <c r="R135" s="56">
        <v>40</v>
      </c>
      <c r="S135" s="56"/>
    </row>
    <row r="136" spans="1:19" ht="12.75">
      <c r="A136" s="165"/>
      <c r="B136" s="151" t="s">
        <v>100</v>
      </c>
      <c r="C136" s="44" t="s">
        <v>28</v>
      </c>
      <c r="D136" s="58">
        <v>468.008</v>
      </c>
      <c r="E136" s="75">
        <v>1</v>
      </c>
      <c r="F136" s="60">
        <v>0</v>
      </c>
      <c r="G136" s="61">
        <v>468.008</v>
      </c>
      <c r="H136" s="62">
        <v>468.008</v>
      </c>
      <c r="I136" s="60">
        <v>0</v>
      </c>
      <c r="J136" s="77">
        <v>0</v>
      </c>
      <c r="K136" s="99">
        <v>0.468008</v>
      </c>
      <c r="L136" s="60">
        <v>0.14040240000000004</v>
      </c>
      <c r="M136" s="61">
        <v>0.32760559999999994</v>
      </c>
      <c r="N136" s="61"/>
      <c r="O136" s="62"/>
      <c r="P136" s="67">
        <v>100</v>
      </c>
      <c r="Q136" s="64">
        <v>0</v>
      </c>
      <c r="R136" s="56">
        <v>40</v>
      </c>
      <c r="S136" s="56"/>
    </row>
    <row r="137" spans="1:19" ht="12.75">
      <c r="A137" s="165"/>
      <c r="B137" s="73" t="s">
        <v>30</v>
      </c>
      <c r="C137" s="44"/>
      <c r="D137" s="58"/>
      <c r="E137" s="75"/>
      <c r="F137" s="60">
        <v>110.17075</v>
      </c>
      <c r="G137" s="61">
        <v>622.83725</v>
      </c>
      <c r="H137" s="76">
        <v>733.008</v>
      </c>
      <c r="I137" s="77">
        <v>0</v>
      </c>
      <c r="J137" s="77">
        <v>0</v>
      </c>
      <c r="K137" s="152">
        <v>0.733008</v>
      </c>
      <c r="L137" s="60">
        <v>0.14040240000000004</v>
      </c>
      <c r="M137" s="61">
        <v>0.32760559999999994</v>
      </c>
      <c r="N137" s="61">
        <v>0.265</v>
      </c>
      <c r="O137" s="76">
        <v>0</v>
      </c>
      <c r="P137" s="67">
        <v>84.97004807587366</v>
      </c>
      <c r="Q137" s="64">
        <v>15.029951924126337</v>
      </c>
      <c r="R137" s="65"/>
      <c r="S137" s="56"/>
    </row>
    <row r="138" spans="1:19" ht="12.75">
      <c r="A138" s="165"/>
      <c r="B138" s="150" t="s">
        <v>101</v>
      </c>
      <c r="C138" s="44" t="s">
        <v>28</v>
      </c>
      <c r="D138" s="58">
        <v>0</v>
      </c>
      <c r="E138" s="75">
        <v>1</v>
      </c>
      <c r="F138" s="60">
        <v>0</v>
      </c>
      <c r="G138" s="61">
        <v>0</v>
      </c>
      <c r="H138" s="62">
        <v>0</v>
      </c>
      <c r="I138" s="60">
        <v>0</v>
      </c>
      <c r="J138" s="77">
        <v>0</v>
      </c>
      <c r="K138" s="99">
        <v>0</v>
      </c>
      <c r="L138" s="60"/>
      <c r="M138" s="61"/>
      <c r="N138" s="61"/>
      <c r="O138" s="62"/>
      <c r="P138" s="63">
        <v>100</v>
      </c>
      <c r="Q138" s="64">
        <v>0</v>
      </c>
      <c r="R138" s="56"/>
      <c r="S138" s="56"/>
    </row>
    <row r="139" spans="1:19" ht="6.75" customHeight="1">
      <c r="A139" s="165"/>
      <c r="B139" s="154"/>
      <c r="C139" s="44"/>
      <c r="D139" s="155"/>
      <c r="E139" s="156"/>
      <c r="F139" s="86"/>
      <c r="G139" s="61"/>
      <c r="H139" s="62"/>
      <c r="I139" s="157"/>
      <c r="J139" s="158"/>
      <c r="K139" s="99"/>
      <c r="L139" s="86"/>
      <c r="M139" s="61"/>
      <c r="N139" s="61"/>
      <c r="O139" s="62"/>
      <c r="P139" s="89"/>
      <c r="Q139" s="64"/>
      <c r="R139" s="56"/>
      <c r="S139" s="15"/>
    </row>
    <row r="140" spans="1:19" ht="12.75">
      <c r="A140" s="109"/>
      <c r="B140" s="32"/>
      <c r="C140" s="31"/>
      <c r="D140" s="159"/>
      <c r="E140" s="92"/>
      <c r="F140" s="93"/>
      <c r="G140" s="94"/>
      <c r="H140" s="95"/>
      <c r="I140" s="145"/>
      <c r="J140" s="145"/>
      <c r="K140" s="160"/>
      <c r="L140" s="93"/>
      <c r="M140" s="94"/>
      <c r="N140" s="94"/>
      <c r="O140" s="95"/>
      <c r="P140" s="96"/>
      <c r="Q140" s="97"/>
      <c r="R140" s="161"/>
      <c r="S140" s="56"/>
    </row>
    <row r="141" spans="1:19" ht="12.75">
      <c r="A141" s="165"/>
      <c r="B141" s="43" t="s">
        <v>5</v>
      </c>
      <c r="C141" s="82"/>
      <c r="D141" s="162"/>
      <c r="E141" s="46"/>
      <c r="F141" s="60">
        <v>1203.60429</v>
      </c>
      <c r="G141" s="61">
        <v>2346.5737099999997</v>
      </c>
      <c r="H141" s="62">
        <v>3550.178</v>
      </c>
      <c r="I141" s="60">
        <v>0</v>
      </c>
      <c r="J141" s="60">
        <v>0</v>
      </c>
      <c r="K141" s="99">
        <v>3.550178</v>
      </c>
      <c r="L141" s="60">
        <v>1.4190729000000002</v>
      </c>
      <c r="M141" s="61">
        <v>1.8661051</v>
      </c>
      <c r="N141" s="61">
        <v>0.265</v>
      </c>
      <c r="O141" s="62">
        <v>0</v>
      </c>
      <c r="P141" s="67">
        <v>66.09735371015198</v>
      </c>
      <c r="Q141" s="64">
        <v>33.90264628984802</v>
      </c>
      <c r="R141" s="65"/>
      <c r="S141" s="56"/>
    </row>
    <row r="142" spans="1:19" ht="12.75">
      <c r="A142" s="165"/>
      <c r="B142" s="163"/>
      <c r="C142" s="82"/>
      <c r="D142" s="164"/>
      <c r="E142" s="46"/>
      <c r="F142" s="60"/>
      <c r="G142" s="87"/>
      <c r="H142" s="62"/>
      <c r="I142" s="157"/>
      <c r="J142" s="157"/>
      <c r="K142" s="99"/>
      <c r="L142" s="60"/>
      <c r="M142" s="87"/>
      <c r="N142" s="87"/>
      <c r="O142" s="62"/>
      <c r="P142" s="89"/>
      <c r="Q142" s="90"/>
      <c r="R142" s="56"/>
      <c r="S142" s="56"/>
    </row>
    <row r="143" spans="1:19" ht="12.75">
      <c r="A143" s="197"/>
      <c r="B143" s="165" t="s">
        <v>63</v>
      </c>
      <c r="C143" s="166"/>
      <c r="D143" s="104" t="s">
        <v>64</v>
      </c>
      <c r="E143" s="105"/>
      <c r="F143" s="106"/>
      <c r="H143" s="106"/>
      <c r="I143" s="106"/>
      <c r="J143" s="106"/>
      <c r="K143" s="107"/>
      <c r="L143" s="107"/>
      <c r="M143" s="107"/>
      <c r="N143" s="107"/>
      <c r="O143" s="107"/>
      <c r="P143" s="167"/>
      <c r="Q143" s="167"/>
      <c r="R143" s="168"/>
      <c r="S143" s="169"/>
    </row>
    <row r="144" spans="1:19" ht="15">
      <c r="A144" s="115"/>
      <c r="C144" s="170"/>
      <c r="D144" s="110"/>
      <c r="E144" s="171"/>
      <c r="F144" s="113"/>
      <c r="G144" s="104"/>
      <c r="H144" s="113"/>
      <c r="I144" s="112"/>
      <c r="J144" s="112"/>
      <c r="K144" s="172"/>
      <c r="L144" s="113"/>
      <c r="M144" s="113"/>
      <c r="N144" s="113"/>
      <c r="O144" s="113"/>
      <c r="P144" s="173"/>
      <c r="Q144" s="173"/>
      <c r="R144" s="169"/>
      <c r="S144" s="169"/>
    </row>
    <row r="145" spans="1:17" ht="12.75">
      <c r="A145" s="115"/>
      <c r="C145" s="42"/>
      <c r="D145" s="110"/>
      <c r="E145" s="111"/>
      <c r="F145" s="112"/>
      <c r="G145" s="112"/>
      <c r="H145" s="112"/>
      <c r="I145" s="112"/>
      <c r="J145" s="112"/>
      <c r="K145" s="113"/>
      <c r="L145" s="113"/>
      <c r="M145" s="113"/>
      <c r="N145" s="113"/>
      <c r="O145" s="113"/>
      <c r="P145" s="114"/>
      <c r="Q145" s="114"/>
    </row>
    <row r="146" spans="1:17" ht="18">
      <c r="A146" s="274"/>
      <c r="B146" s="1" t="s">
        <v>102</v>
      </c>
      <c r="D146" s="110"/>
      <c r="E146" s="111"/>
      <c r="F146" s="112"/>
      <c r="G146" s="112"/>
      <c r="H146" s="112"/>
      <c r="I146" s="112"/>
      <c r="J146" s="112"/>
      <c r="K146" s="113"/>
      <c r="L146" s="113"/>
      <c r="M146" s="113"/>
      <c r="N146" s="113"/>
      <c r="O146" s="113"/>
      <c r="P146" s="114"/>
      <c r="Q146" s="114"/>
    </row>
    <row r="147" spans="1:17" ht="12.75">
      <c r="A147" s="115"/>
      <c r="D147" s="110"/>
      <c r="E147" s="111"/>
      <c r="F147" s="112"/>
      <c r="G147" s="112"/>
      <c r="H147" s="112"/>
      <c r="I147" s="112"/>
      <c r="J147" s="112"/>
      <c r="K147" s="113"/>
      <c r="L147" s="113"/>
      <c r="M147" s="113"/>
      <c r="N147" s="113"/>
      <c r="O147" s="113"/>
      <c r="P147" s="114"/>
      <c r="Q147" s="114"/>
    </row>
    <row r="148" spans="1:19" ht="12.75">
      <c r="A148" s="209"/>
      <c r="B148" s="3"/>
      <c r="C148" s="3"/>
      <c r="D148" s="174" t="s">
        <v>1</v>
      </c>
      <c r="E148" s="175"/>
      <c r="F148" s="176" t="s">
        <v>2</v>
      </c>
      <c r="G148" s="118"/>
      <c r="H148" s="119"/>
      <c r="I148" s="120" t="s">
        <v>66</v>
      </c>
      <c r="J148" s="121" t="s">
        <v>4</v>
      </c>
      <c r="K148" s="120" t="s">
        <v>5</v>
      </c>
      <c r="L148" s="120"/>
      <c r="M148" s="122"/>
      <c r="N148" s="122"/>
      <c r="O148" s="123"/>
      <c r="P148" s="177" t="s">
        <v>6</v>
      </c>
      <c r="Q148" s="125"/>
      <c r="R148" s="14" t="s">
        <v>7</v>
      </c>
      <c r="S148" s="15"/>
    </row>
    <row r="149" spans="1:19" ht="12.75">
      <c r="A149" s="209"/>
      <c r="B149" s="16" t="s">
        <v>8</v>
      </c>
      <c r="C149" s="16" t="s">
        <v>1</v>
      </c>
      <c r="D149" s="178" t="s">
        <v>9</v>
      </c>
      <c r="E149" s="179" t="s">
        <v>10</v>
      </c>
      <c r="F149" s="127" t="s">
        <v>11</v>
      </c>
      <c r="G149" s="128" t="s">
        <v>12</v>
      </c>
      <c r="H149" s="129" t="s">
        <v>5</v>
      </c>
      <c r="I149" s="130" t="s">
        <v>13</v>
      </c>
      <c r="J149" s="131" t="s">
        <v>14</v>
      </c>
      <c r="K149" s="130" t="s">
        <v>9</v>
      </c>
      <c r="L149" s="130" t="s">
        <v>15</v>
      </c>
      <c r="M149" s="128" t="s">
        <v>16</v>
      </c>
      <c r="N149" s="128" t="s">
        <v>67</v>
      </c>
      <c r="O149" s="129" t="s">
        <v>18</v>
      </c>
      <c r="P149" s="132" t="s">
        <v>12</v>
      </c>
      <c r="Q149" s="133" t="s">
        <v>11</v>
      </c>
      <c r="R149" s="16" t="s">
        <v>20</v>
      </c>
      <c r="S149" s="15"/>
    </row>
    <row r="150" spans="1:19" ht="12.75">
      <c r="A150" s="209"/>
      <c r="B150" s="180"/>
      <c r="C150" s="180"/>
      <c r="D150" s="181" t="s">
        <v>21</v>
      </c>
      <c r="E150" s="182"/>
      <c r="F150" s="136" t="s">
        <v>21</v>
      </c>
      <c r="G150" s="137" t="s">
        <v>21</v>
      </c>
      <c r="H150" s="138" t="s">
        <v>21</v>
      </c>
      <c r="I150" s="136" t="s">
        <v>21</v>
      </c>
      <c r="J150" s="139" t="s">
        <v>21</v>
      </c>
      <c r="K150" s="136" t="s">
        <v>22</v>
      </c>
      <c r="L150" s="130"/>
      <c r="M150" s="128"/>
      <c r="N150" s="128"/>
      <c r="O150" s="138"/>
      <c r="P150" s="132" t="s">
        <v>24</v>
      </c>
      <c r="Q150" s="133" t="s">
        <v>24</v>
      </c>
      <c r="R150" s="16" t="s">
        <v>25</v>
      </c>
      <c r="S150" s="15"/>
    </row>
    <row r="151" spans="1:20" ht="12.75">
      <c r="A151" s="74"/>
      <c r="B151" s="183"/>
      <c r="C151" s="280"/>
      <c r="D151" s="159"/>
      <c r="E151" s="105"/>
      <c r="F151" s="93"/>
      <c r="G151" s="94"/>
      <c r="H151" s="95"/>
      <c r="I151" s="145"/>
      <c r="J151" s="145"/>
      <c r="K151" s="145"/>
      <c r="L151" s="93"/>
      <c r="M151" s="94"/>
      <c r="N151" s="94"/>
      <c r="O151" s="147"/>
      <c r="P151" s="148"/>
      <c r="Q151" s="149"/>
      <c r="R151" s="32"/>
      <c r="S151" s="56"/>
      <c r="T151" s="115"/>
    </row>
    <row r="152" spans="1:20" ht="12.75">
      <c r="A152" s="197"/>
      <c r="B152" s="43" t="s">
        <v>31</v>
      </c>
      <c r="C152" s="73"/>
      <c r="D152" s="162"/>
      <c r="E152" s="48"/>
      <c r="F152" s="60"/>
      <c r="G152" s="61"/>
      <c r="H152" s="62"/>
      <c r="I152" s="60"/>
      <c r="J152" s="60"/>
      <c r="K152" s="60"/>
      <c r="L152" s="60"/>
      <c r="M152" s="61"/>
      <c r="N152" s="61"/>
      <c r="O152" s="62"/>
      <c r="P152" s="67"/>
      <c r="Q152" s="64"/>
      <c r="R152" s="56">
        <v>15</v>
      </c>
      <c r="S152" s="15"/>
      <c r="T152" s="115"/>
    </row>
    <row r="153" spans="1:20" ht="12.75">
      <c r="A153" s="165"/>
      <c r="B153" s="57" t="s">
        <v>103</v>
      </c>
      <c r="C153" s="73" t="s">
        <v>28</v>
      </c>
      <c r="D153" s="162">
        <v>98.258</v>
      </c>
      <c r="E153" s="185">
        <v>1</v>
      </c>
      <c r="F153" s="58">
        <v>34.390299999999996</v>
      </c>
      <c r="G153" s="186">
        <v>63.86769999999999</v>
      </c>
      <c r="H153" s="110">
        <v>98.25799999999998</v>
      </c>
      <c r="I153" s="60">
        <v>0</v>
      </c>
      <c r="J153" s="60">
        <v>0</v>
      </c>
      <c r="K153" s="99">
        <v>0.09825799999999998</v>
      </c>
      <c r="L153" s="60">
        <v>0.04912899999999999</v>
      </c>
      <c r="M153" s="61">
        <v>0.04912899999999999</v>
      </c>
      <c r="N153" s="61"/>
      <c r="O153" s="62"/>
      <c r="P153" s="63">
        <v>65</v>
      </c>
      <c r="Q153" s="64">
        <v>35</v>
      </c>
      <c r="R153" s="56">
        <v>15</v>
      </c>
      <c r="S153" s="15"/>
      <c r="T153" s="115"/>
    </row>
    <row r="154" spans="1:20" ht="12.75">
      <c r="A154" s="165"/>
      <c r="B154" s="57" t="s">
        <v>104</v>
      </c>
      <c r="C154" s="73" t="s">
        <v>28</v>
      </c>
      <c r="D154" s="162">
        <v>154.8</v>
      </c>
      <c r="E154" s="185">
        <v>1</v>
      </c>
      <c r="F154" s="58">
        <v>54.18</v>
      </c>
      <c r="G154" s="186">
        <v>100.62</v>
      </c>
      <c r="H154" s="110">
        <v>154.8</v>
      </c>
      <c r="I154" s="60">
        <v>0</v>
      </c>
      <c r="J154" s="60">
        <v>0</v>
      </c>
      <c r="K154" s="99">
        <v>0.15480000000000002</v>
      </c>
      <c r="L154" s="60">
        <v>0.12384000000000002</v>
      </c>
      <c r="M154" s="61">
        <v>0.030960000000000005</v>
      </c>
      <c r="N154" s="61"/>
      <c r="O154" s="62"/>
      <c r="P154" s="63">
        <v>65</v>
      </c>
      <c r="Q154" s="64">
        <v>35</v>
      </c>
      <c r="R154" s="56">
        <v>15</v>
      </c>
      <c r="S154" s="15"/>
      <c r="T154" s="115"/>
    </row>
    <row r="155" spans="1:20" ht="12.75" hidden="1" outlineLevel="1">
      <c r="A155" s="165"/>
      <c r="B155" s="57"/>
      <c r="C155" s="73" t="s">
        <v>28</v>
      </c>
      <c r="D155" s="162">
        <v>10000</v>
      </c>
      <c r="E155" s="185">
        <v>0</v>
      </c>
      <c r="F155" s="58">
        <v>0</v>
      </c>
      <c r="G155" s="186">
        <v>0</v>
      </c>
      <c r="H155" s="110">
        <v>0</v>
      </c>
      <c r="I155" s="60">
        <v>0</v>
      </c>
      <c r="J155" s="60">
        <v>0</v>
      </c>
      <c r="K155" s="99">
        <v>0</v>
      </c>
      <c r="L155" s="60">
        <v>0</v>
      </c>
      <c r="M155" s="61"/>
      <c r="N155" s="61"/>
      <c r="O155" s="62"/>
      <c r="P155" s="63">
        <v>65</v>
      </c>
      <c r="Q155" s="64">
        <v>35</v>
      </c>
      <c r="R155" s="56">
        <v>15</v>
      </c>
      <c r="S155" s="15"/>
      <c r="T155" s="115"/>
    </row>
    <row r="156" spans="1:20" ht="12.75" hidden="1" outlineLevel="1">
      <c r="A156" s="165"/>
      <c r="B156" s="57"/>
      <c r="C156" s="73" t="s">
        <v>28</v>
      </c>
      <c r="D156" s="162">
        <v>10000</v>
      </c>
      <c r="E156" s="185">
        <v>0</v>
      </c>
      <c r="F156" s="58">
        <v>0</v>
      </c>
      <c r="G156" s="186">
        <v>0</v>
      </c>
      <c r="H156" s="110">
        <v>0</v>
      </c>
      <c r="I156" s="60">
        <v>0</v>
      </c>
      <c r="J156" s="60">
        <v>0</v>
      </c>
      <c r="K156" s="99">
        <v>0</v>
      </c>
      <c r="L156" s="60"/>
      <c r="M156" s="61">
        <v>0</v>
      </c>
      <c r="N156" s="61"/>
      <c r="O156" s="62"/>
      <c r="P156" s="63">
        <v>65</v>
      </c>
      <c r="Q156" s="64">
        <v>35</v>
      </c>
      <c r="R156" s="65"/>
      <c r="S156" s="15"/>
      <c r="T156" s="115"/>
    </row>
    <row r="157" spans="1:20" ht="12.75" hidden="1" outlineLevel="1">
      <c r="A157" s="165"/>
      <c r="B157" s="57"/>
      <c r="C157" s="73" t="s">
        <v>28</v>
      </c>
      <c r="D157" s="162">
        <v>10000</v>
      </c>
      <c r="E157" s="185">
        <v>0</v>
      </c>
      <c r="F157" s="58">
        <v>0</v>
      </c>
      <c r="G157" s="186">
        <v>0</v>
      </c>
      <c r="H157" s="110">
        <v>0</v>
      </c>
      <c r="I157" s="60">
        <v>0</v>
      </c>
      <c r="J157" s="60">
        <v>0</v>
      </c>
      <c r="K157" s="99">
        <v>0</v>
      </c>
      <c r="L157" s="60"/>
      <c r="M157" s="61">
        <v>0</v>
      </c>
      <c r="N157" s="61"/>
      <c r="O157" s="62"/>
      <c r="P157" s="63">
        <v>65</v>
      </c>
      <c r="Q157" s="64">
        <v>35</v>
      </c>
      <c r="R157" s="56">
        <v>15</v>
      </c>
      <c r="S157" s="15"/>
      <c r="T157" s="115"/>
    </row>
    <row r="158" spans="1:20" ht="12.75" collapsed="1">
      <c r="A158" s="165"/>
      <c r="B158" s="44" t="s">
        <v>30</v>
      </c>
      <c r="C158" s="73"/>
      <c r="D158" s="162"/>
      <c r="E158" s="185"/>
      <c r="F158" s="58">
        <v>88.5703</v>
      </c>
      <c r="G158" s="186">
        <v>164.4877</v>
      </c>
      <c r="H158" s="110">
        <v>253.058</v>
      </c>
      <c r="I158" s="60">
        <v>0</v>
      </c>
      <c r="J158" s="60">
        <v>0</v>
      </c>
      <c r="K158" s="99">
        <v>0.253058</v>
      </c>
      <c r="L158" s="60">
        <v>0.172969</v>
      </c>
      <c r="M158" s="61">
        <v>0.080089</v>
      </c>
      <c r="N158" s="61">
        <v>0</v>
      </c>
      <c r="O158" s="62">
        <v>0</v>
      </c>
      <c r="P158" s="67">
        <v>65</v>
      </c>
      <c r="Q158" s="64">
        <v>35</v>
      </c>
      <c r="R158" s="56">
        <v>15</v>
      </c>
      <c r="S158" s="15"/>
      <c r="T158" s="115"/>
    </row>
    <row r="159" spans="1:20" ht="12.75" hidden="1" outlineLevel="1">
      <c r="A159" s="165"/>
      <c r="B159" s="43" t="s">
        <v>34</v>
      </c>
      <c r="C159" s="73"/>
      <c r="D159" s="162"/>
      <c r="E159" s="185"/>
      <c r="F159" s="58"/>
      <c r="G159" s="186"/>
      <c r="H159" s="110"/>
      <c r="I159" s="60"/>
      <c r="J159" s="60"/>
      <c r="K159" s="99"/>
      <c r="L159" s="60"/>
      <c r="M159" s="61"/>
      <c r="N159" s="61"/>
      <c r="O159" s="62"/>
      <c r="P159" s="67"/>
      <c r="Q159" s="64"/>
      <c r="R159" s="56">
        <v>15</v>
      </c>
      <c r="S159" s="15"/>
      <c r="T159" s="115"/>
    </row>
    <row r="160" spans="1:20" ht="12.75" hidden="1" outlineLevel="1">
      <c r="A160" s="165"/>
      <c r="B160" s="66" t="s">
        <v>105</v>
      </c>
      <c r="C160" s="73" t="s">
        <v>28</v>
      </c>
      <c r="D160" s="162">
        <v>0</v>
      </c>
      <c r="E160" s="185">
        <v>0</v>
      </c>
      <c r="F160" s="58">
        <v>0</v>
      </c>
      <c r="G160" s="186">
        <v>0</v>
      </c>
      <c r="H160" s="110">
        <v>0</v>
      </c>
      <c r="I160" s="60">
        <v>0</v>
      </c>
      <c r="J160" s="60">
        <v>0</v>
      </c>
      <c r="K160" s="99">
        <v>0</v>
      </c>
      <c r="L160" s="60">
        <v>0</v>
      </c>
      <c r="M160" s="61"/>
      <c r="N160" s="61"/>
      <c r="O160" s="62"/>
      <c r="P160" s="63">
        <v>65</v>
      </c>
      <c r="Q160" s="64">
        <v>35</v>
      </c>
      <c r="R160" s="56">
        <v>15</v>
      </c>
      <c r="S160" s="56"/>
      <c r="T160" s="115"/>
    </row>
    <row r="161" spans="1:20" ht="12.75" hidden="1" outlineLevel="1">
      <c r="A161" s="165"/>
      <c r="B161" s="15"/>
      <c r="C161" s="73" t="s">
        <v>28</v>
      </c>
      <c r="D161" s="162">
        <v>0</v>
      </c>
      <c r="E161" s="185">
        <v>0</v>
      </c>
      <c r="F161" s="58">
        <v>0</v>
      </c>
      <c r="G161" s="186">
        <v>0</v>
      </c>
      <c r="H161" s="110">
        <v>0</v>
      </c>
      <c r="I161" s="60">
        <v>0</v>
      </c>
      <c r="J161" s="60">
        <v>0</v>
      </c>
      <c r="K161" s="99">
        <v>0</v>
      </c>
      <c r="L161" s="60"/>
      <c r="M161" s="61">
        <v>0</v>
      </c>
      <c r="N161" s="61"/>
      <c r="O161" s="62"/>
      <c r="P161" s="67">
        <v>65</v>
      </c>
      <c r="Q161" s="64">
        <v>35</v>
      </c>
      <c r="R161" s="56"/>
      <c r="S161" s="56"/>
      <c r="T161" s="115"/>
    </row>
    <row r="162" spans="1:20" ht="12.75" hidden="1" outlineLevel="1">
      <c r="A162" s="165"/>
      <c r="B162" s="187"/>
      <c r="C162" s="73" t="s">
        <v>28</v>
      </c>
      <c r="D162" s="162">
        <v>0</v>
      </c>
      <c r="E162" s="185">
        <v>0</v>
      </c>
      <c r="F162" s="58">
        <v>0</v>
      </c>
      <c r="G162" s="186">
        <v>0</v>
      </c>
      <c r="H162" s="110">
        <v>0</v>
      </c>
      <c r="I162" s="60">
        <v>0</v>
      </c>
      <c r="J162" s="60">
        <v>0</v>
      </c>
      <c r="K162" s="99">
        <v>0</v>
      </c>
      <c r="L162" s="60"/>
      <c r="M162" s="61">
        <v>0</v>
      </c>
      <c r="N162" s="61"/>
      <c r="O162" s="62"/>
      <c r="P162" s="67">
        <v>65</v>
      </c>
      <c r="Q162" s="64">
        <v>35</v>
      </c>
      <c r="R162" s="65"/>
      <c r="S162" s="15"/>
      <c r="T162" s="115"/>
    </row>
    <row r="163" spans="1:20" ht="12.75" hidden="1" outlineLevel="1">
      <c r="A163" s="165"/>
      <c r="B163" s="57"/>
      <c r="C163" s="73" t="s">
        <v>28</v>
      </c>
      <c r="D163" s="162">
        <v>0</v>
      </c>
      <c r="E163" s="185">
        <v>0</v>
      </c>
      <c r="F163" s="58">
        <v>0</v>
      </c>
      <c r="G163" s="186">
        <v>0</v>
      </c>
      <c r="H163" s="110">
        <v>0</v>
      </c>
      <c r="I163" s="60">
        <v>0</v>
      </c>
      <c r="J163" s="60">
        <v>0</v>
      </c>
      <c r="K163" s="99">
        <v>0</v>
      </c>
      <c r="L163" s="60">
        <v>0</v>
      </c>
      <c r="M163" s="61"/>
      <c r="N163" s="61"/>
      <c r="O163" s="62"/>
      <c r="P163" s="67">
        <v>65</v>
      </c>
      <c r="Q163" s="64">
        <v>35</v>
      </c>
      <c r="R163" s="56"/>
      <c r="S163" s="15"/>
      <c r="T163" s="115"/>
    </row>
    <row r="164" spans="1:20" ht="12.75" hidden="1" outlineLevel="1">
      <c r="A164" s="165"/>
      <c r="B164" s="44" t="s">
        <v>30</v>
      </c>
      <c r="C164" s="73"/>
      <c r="D164" s="162"/>
      <c r="E164" s="185"/>
      <c r="F164" s="58">
        <v>0</v>
      </c>
      <c r="G164" s="186">
        <v>0</v>
      </c>
      <c r="H164" s="110">
        <v>0</v>
      </c>
      <c r="I164" s="60">
        <v>0</v>
      </c>
      <c r="J164" s="60">
        <v>0</v>
      </c>
      <c r="K164" s="99">
        <v>0</v>
      </c>
      <c r="L164" s="60">
        <v>0</v>
      </c>
      <c r="M164" s="61">
        <v>0</v>
      </c>
      <c r="N164" s="61">
        <v>0</v>
      </c>
      <c r="O164" s="62">
        <v>0</v>
      </c>
      <c r="P164" s="67">
        <v>0</v>
      </c>
      <c r="Q164" s="64">
        <v>100</v>
      </c>
      <c r="R164" s="56">
        <v>15</v>
      </c>
      <c r="S164" s="56"/>
      <c r="T164" s="115"/>
    </row>
    <row r="165" spans="1:20" ht="12.75" collapsed="1">
      <c r="A165" s="165"/>
      <c r="B165" s="43" t="s">
        <v>39</v>
      </c>
      <c r="C165" s="73"/>
      <c r="D165" s="162"/>
      <c r="E165" s="185"/>
      <c r="F165" s="58"/>
      <c r="G165" s="186"/>
      <c r="H165" s="110"/>
      <c r="I165" s="60"/>
      <c r="J165" s="60"/>
      <c r="K165" s="99"/>
      <c r="L165" s="60"/>
      <c r="M165" s="61"/>
      <c r="N165" s="61"/>
      <c r="O165" s="62"/>
      <c r="P165" s="67"/>
      <c r="Q165" s="64"/>
      <c r="R165" s="56">
        <v>0</v>
      </c>
      <c r="S165" s="15"/>
      <c r="T165" s="115"/>
    </row>
    <row r="166" spans="1:20" ht="12.75">
      <c r="A166" s="165"/>
      <c r="B166" s="57" t="s">
        <v>149</v>
      </c>
      <c r="C166" s="73" t="s">
        <v>28</v>
      </c>
      <c r="D166" s="162">
        <v>1865.045</v>
      </c>
      <c r="E166" s="185">
        <v>1</v>
      </c>
      <c r="F166" s="58">
        <v>279.75675</v>
      </c>
      <c r="G166" s="186">
        <v>1585.28825</v>
      </c>
      <c r="H166" s="110">
        <v>1865.045</v>
      </c>
      <c r="I166" s="60">
        <v>0</v>
      </c>
      <c r="J166" s="60">
        <v>0</v>
      </c>
      <c r="K166" s="99">
        <v>1.865045</v>
      </c>
      <c r="L166" s="60">
        <v>0.83927025</v>
      </c>
      <c r="M166" s="61">
        <v>1.02577475</v>
      </c>
      <c r="N166" s="61"/>
      <c r="O166" s="62"/>
      <c r="P166" s="67">
        <v>85</v>
      </c>
      <c r="Q166" s="64">
        <v>15</v>
      </c>
      <c r="R166" s="56"/>
      <c r="S166" s="15"/>
      <c r="T166" s="115"/>
    </row>
    <row r="167" spans="1:20" ht="12.75">
      <c r="A167" s="165"/>
      <c r="B167" s="15" t="s">
        <v>77</v>
      </c>
      <c r="C167" s="73" t="s">
        <v>28</v>
      </c>
      <c r="D167" s="162">
        <v>2067.939</v>
      </c>
      <c r="E167" s="185">
        <v>1</v>
      </c>
      <c r="F167" s="58">
        <v>930.5725499999999</v>
      </c>
      <c r="G167" s="186">
        <v>1137.36645</v>
      </c>
      <c r="H167" s="110">
        <v>2067.939</v>
      </c>
      <c r="I167" s="60">
        <v>0</v>
      </c>
      <c r="J167" s="60">
        <v>0</v>
      </c>
      <c r="K167" s="99">
        <v>2.067939</v>
      </c>
      <c r="L167" s="60">
        <v>1.4475573000000002</v>
      </c>
      <c r="M167" s="61">
        <v>0.6203816999999999</v>
      </c>
      <c r="N167" s="61"/>
      <c r="O167" s="62"/>
      <c r="P167" s="67">
        <v>55</v>
      </c>
      <c r="Q167" s="64">
        <v>45</v>
      </c>
      <c r="R167" s="56">
        <v>0</v>
      </c>
      <c r="S167" s="15"/>
      <c r="T167" s="115"/>
    </row>
    <row r="168" spans="1:20" ht="12.75" hidden="1" outlineLevel="1">
      <c r="A168" s="165"/>
      <c r="B168" s="15" t="s">
        <v>106</v>
      </c>
      <c r="C168" s="73" t="s">
        <v>28</v>
      </c>
      <c r="D168" s="162">
        <v>1227.273</v>
      </c>
      <c r="E168" s="185">
        <v>1</v>
      </c>
      <c r="F168" s="58">
        <v>184.09094999999996</v>
      </c>
      <c r="G168" s="186">
        <v>1043.18205</v>
      </c>
      <c r="H168" s="110">
        <v>1227.273</v>
      </c>
      <c r="I168" s="60">
        <v>0</v>
      </c>
      <c r="J168" s="60">
        <v>0</v>
      </c>
      <c r="K168" s="99">
        <v>1.2272729999999998</v>
      </c>
      <c r="L168" s="60">
        <v>0.7363637999999999</v>
      </c>
      <c r="M168" s="61">
        <v>0.49090919999999993</v>
      </c>
      <c r="N168" s="61"/>
      <c r="O168" s="62"/>
      <c r="P168" s="67">
        <v>85</v>
      </c>
      <c r="Q168" s="64">
        <v>15</v>
      </c>
      <c r="R168" s="65"/>
      <c r="S168" s="15"/>
      <c r="T168" s="115"/>
    </row>
    <row r="169" spans="1:20" ht="12.75" hidden="1" outlineLevel="1">
      <c r="A169" s="165"/>
      <c r="B169" s="57" t="s">
        <v>107</v>
      </c>
      <c r="C169" s="73" t="s">
        <v>28</v>
      </c>
      <c r="D169" s="162">
        <v>309.62</v>
      </c>
      <c r="E169" s="185">
        <v>1</v>
      </c>
      <c r="F169" s="58">
        <v>136.2328</v>
      </c>
      <c r="G169" s="186">
        <v>173.3872</v>
      </c>
      <c r="H169" s="110">
        <v>309.62</v>
      </c>
      <c r="I169" s="60">
        <v>0</v>
      </c>
      <c r="J169" s="60">
        <v>0</v>
      </c>
      <c r="K169" s="99">
        <v>0.30962</v>
      </c>
      <c r="L169" s="60">
        <v>0.09288600000000002</v>
      </c>
      <c r="M169" s="61">
        <v>0.21673399999999998</v>
      </c>
      <c r="N169" s="61"/>
      <c r="O169" s="62"/>
      <c r="P169" s="67">
        <v>56</v>
      </c>
      <c r="Q169" s="64">
        <v>44</v>
      </c>
      <c r="R169" s="56"/>
      <c r="S169" s="15"/>
      <c r="T169" s="115"/>
    </row>
    <row r="170" spans="1:20" ht="12.75" collapsed="1">
      <c r="A170" s="165"/>
      <c r="B170" s="44" t="s">
        <v>30</v>
      </c>
      <c r="C170" s="73"/>
      <c r="D170" s="162"/>
      <c r="E170" s="185"/>
      <c r="F170" s="58">
        <v>1530.65305</v>
      </c>
      <c r="G170" s="186">
        <v>3939.22395</v>
      </c>
      <c r="H170" s="110">
        <v>5469.8769999999995</v>
      </c>
      <c r="I170" s="60">
        <v>0</v>
      </c>
      <c r="J170" s="60">
        <v>0</v>
      </c>
      <c r="K170" s="99">
        <v>5.469876999999999</v>
      </c>
      <c r="L170" s="60">
        <v>3.11607735</v>
      </c>
      <c r="M170" s="61">
        <v>2.35379965</v>
      </c>
      <c r="N170" s="61">
        <v>0</v>
      </c>
      <c r="O170" s="62">
        <v>0</v>
      </c>
      <c r="P170" s="67">
        <v>72.01668245922167</v>
      </c>
      <c r="Q170" s="64">
        <v>27.98331754077833</v>
      </c>
      <c r="R170" s="56">
        <v>0</v>
      </c>
      <c r="S170" s="15"/>
      <c r="T170" s="115"/>
    </row>
    <row r="171" spans="1:20" ht="12.75">
      <c r="A171" s="165"/>
      <c r="B171" s="281" t="s">
        <v>44</v>
      </c>
      <c r="C171" s="73"/>
      <c r="D171" s="162"/>
      <c r="E171" s="185"/>
      <c r="F171" s="58"/>
      <c r="G171" s="186"/>
      <c r="H171" s="110"/>
      <c r="I171" s="60"/>
      <c r="J171" s="60"/>
      <c r="K171" s="99"/>
      <c r="L171" s="60"/>
      <c r="M171" s="61"/>
      <c r="N171" s="61"/>
      <c r="O171" s="62"/>
      <c r="P171" s="67"/>
      <c r="Q171" s="64"/>
      <c r="R171" s="56"/>
      <c r="S171" s="15"/>
      <c r="T171" s="115"/>
    </row>
    <row r="172" spans="1:20" ht="12.75">
      <c r="A172" s="165"/>
      <c r="B172" s="66" t="s">
        <v>150</v>
      </c>
      <c r="C172" s="73" t="s">
        <v>28</v>
      </c>
      <c r="D172" s="162">
        <v>1755.681</v>
      </c>
      <c r="E172" s="185">
        <v>1</v>
      </c>
      <c r="F172" s="58">
        <v>772.4996400000001</v>
      </c>
      <c r="G172" s="186">
        <v>983.18136</v>
      </c>
      <c r="H172" s="110">
        <v>1755.681</v>
      </c>
      <c r="I172" s="60">
        <v>0</v>
      </c>
      <c r="J172" s="60">
        <v>0</v>
      </c>
      <c r="K172" s="99">
        <v>1.755681</v>
      </c>
      <c r="L172" s="60">
        <v>1.755681</v>
      </c>
      <c r="M172" s="61">
        <v>0</v>
      </c>
      <c r="N172" s="61"/>
      <c r="O172" s="62"/>
      <c r="P172" s="70">
        <v>56</v>
      </c>
      <c r="Q172" s="64">
        <v>44</v>
      </c>
      <c r="R172" s="56"/>
      <c r="S172" s="15"/>
      <c r="T172" s="115"/>
    </row>
    <row r="173" spans="1:20" ht="12.75">
      <c r="A173" s="165"/>
      <c r="B173" s="66" t="s">
        <v>151</v>
      </c>
      <c r="C173" s="73" t="s">
        <v>28</v>
      </c>
      <c r="D173" s="162">
        <v>125</v>
      </c>
      <c r="E173" s="185">
        <v>1</v>
      </c>
      <c r="F173" s="58">
        <v>60</v>
      </c>
      <c r="G173" s="186">
        <v>65</v>
      </c>
      <c r="H173" s="110">
        <v>125</v>
      </c>
      <c r="I173" s="60">
        <v>0</v>
      </c>
      <c r="J173" s="60">
        <v>0</v>
      </c>
      <c r="K173" s="99">
        <v>0.125</v>
      </c>
      <c r="L173" s="60">
        <v>0.125</v>
      </c>
      <c r="M173" s="61">
        <v>0</v>
      </c>
      <c r="N173" s="61"/>
      <c r="O173" s="62"/>
      <c r="P173" s="70">
        <v>52</v>
      </c>
      <c r="Q173" s="64">
        <v>48</v>
      </c>
      <c r="R173" s="56"/>
      <c r="S173" s="15"/>
      <c r="T173" s="115"/>
    </row>
    <row r="174" spans="1:20" ht="12.75">
      <c r="A174" s="165"/>
      <c r="B174" s="66" t="s">
        <v>152</v>
      </c>
      <c r="C174" s="73" t="s">
        <v>28</v>
      </c>
      <c r="D174" s="162">
        <v>860.909</v>
      </c>
      <c r="E174" s="185">
        <v>1</v>
      </c>
      <c r="F174" s="58">
        <v>430.4545</v>
      </c>
      <c r="G174" s="186">
        <v>430.4545</v>
      </c>
      <c r="H174" s="110">
        <v>860.909</v>
      </c>
      <c r="I174" s="60">
        <v>0</v>
      </c>
      <c r="J174" s="60">
        <v>0</v>
      </c>
      <c r="K174" s="99">
        <v>0.860909</v>
      </c>
      <c r="L174" s="60">
        <v>0.2582727</v>
      </c>
      <c r="M174" s="61">
        <v>0.6026363</v>
      </c>
      <c r="N174" s="61"/>
      <c r="O174" s="62"/>
      <c r="P174" s="70">
        <v>50</v>
      </c>
      <c r="Q174" s="64">
        <v>50</v>
      </c>
      <c r="R174" s="56"/>
      <c r="S174" s="15"/>
      <c r="T174" s="115"/>
    </row>
    <row r="175" spans="1:20" ht="12.75">
      <c r="A175" s="165"/>
      <c r="B175" s="66" t="s">
        <v>110</v>
      </c>
      <c r="C175" s="73" t="s">
        <v>28</v>
      </c>
      <c r="D175" s="162">
        <v>548.318</v>
      </c>
      <c r="E175" s="185">
        <v>1</v>
      </c>
      <c r="F175" s="58">
        <v>262.3598768471377</v>
      </c>
      <c r="G175" s="186">
        <v>285.9581231528623</v>
      </c>
      <c r="H175" s="110">
        <v>548.318</v>
      </c>
      <c r="I175" s="60">
        <v>0</v>
      </c>
      <c r="J175" s="60">
        <v>0</v>
      </c>
      <c r="K175" s="99">
        <v>0.548318</v>
      </c>
      <c r="L175" s="60">
        <v>0.274159</v>
      </c>
      <c r="M175" s="61">
        <v>0.274159</v>
      </c>
      <c r="N175" s="282"/>
      <c r="O175" s="62"/>
      <c r="P175" s="70">
        <v>52.1518759465971</v>
      </c>
      <c r="Q175" s="64">
        <v>47.8481240534029</v>
      </c>
      <c r="R175" s="56"/>
      <c r="S175" s="15"/>
      <c r="T175" s="115"/>
    </row>
    <row r="176" spans="1:20" ht="12.75">
      <c r="A176" s="165"/>
      <c r="B176" s="44" t="s">
        <v>30</v>
      </c>
      <c r="C176" s="73"/>
      <c r="D176" s="162"/>
      <c r="E176" s="185"/>
      <c r="F176" s="58">
        <v>1525.3140168471377</v>
      </c>
      <c r="G176" s="186">
        <v>1764.5939831528624</v>
      </c>
      <c r="H176" s="110">
        <v>3289.9080000000004</v>
      </c>
      <c r="I176" s="58">
        <v>0</v>
      </c>
      <c r="J176" s="58">
        <v>0</v>
      </c>
      <c r="K176" s="99">
        <v>3.289908</v>
      </c>
      <c r="L176" s="58">
        <v>2.4131127</v>
      </c>
      <c r="M176" s="186">
        <v>0.8767952999999999</v>
      </c>
      <c r="N176" s="110">
        <v>0</v>
      </c>
      <c r="O176" s="58">
        <v>0</v>
      </c>
      <c r="P176" s="67">
        <v>53.636575343531256</v>
      </c>
      <c r="Q176" s="64">
        <v>46.363424656468744</v>
      </c>
      <c r="R176" s="56"/>
      <c r="S176" s="15"/>
      <c r="T176" s="115"/>
    </row>
    <row r="177" spans="1:20" ht="12.75">
      <c r="A177" s="165"/>
      <c r="B177" s="43" t="s">
        <v>47</v>
      </c>
      <c r="C177" s="73"/>
      <c r="D177" s="162"/>
      <c r="E177" s="185"/>
      <c r="F177" s="58"/>
      <c r="G177" s="186"/>
      <c r="H177" s="110"/>
      <c r="I177" s="60"/>
      <c r="J177" s="60"/>
      <c r="K177" s="99"/>
      <c r="L177" s="60"/>
      <c r="M177" s="61"/>
      <c r="N177" s="282"/>
      <c r="O177" s="62"/>
      <c r="P177" s="67"/>
      <c r="Q177" s="64"/>
      <c r="R177" s="56">
        <v>0</v>
      </c>
      <c r="S177" s="15"/>
      <c r="T177" s="115"/>
    </row>
    <row r="178" spans="1:20" ht="12.75">
      <c r="A178" s="165"/>
      <c r="B178" s="66" t="s">
        <v>153</v>
      </c>
      <c r="C178" s="73" t="s">
        <v>28</v>
      </c>
      <c r="D178" s="162">
        <v>568.182</v>
      </c>
      <c r="E178" s="185">
        <v>1</v>
      </c>
      <c r="F178" s="58">
        <v>312.50010000000003</v>
      </c>
      <c r="G178" s="186">
        <v>255.6819</v>
      </c>
      <c r="H178" s="110">
        <v>568.182</v>
      </c>
      <c r="I178" s="60">
        <v>0</v>
      </c>
      <c r="J178" s="60">
        <v>0</v>
      </c>
      <c r="K178" s="99">
        <v>0.568182</v>
      </c>
      <c r="L178" s="60">
        <v>0.3693183</v>
      </c>
      <c r="M178" s="61">
        <v>0.19886369999999998</v>
      </c>
      <c r="N178" s="61"/>
      <c r="O178" s="62"/>
      <c r="P178" s="70">
        <v>45</v>
      </c>
      <c r="Q178" s="64">
        <v>55</v>
      </c>
      <c r="R178" s="56">
        <v>0</v>
      </c>
      <c r="S178" s="56"/>
      <c r="T178" s="115"/>
    </row>
    <row r="179" spans="1:20" ht="12.75" hidden="1" outlineLevel="1">
      <c r="A179" s="165"/>
      <c r="B179" s="66" t="s">
        <v>80</v>
      </c>
      <c r="C179" s="73" t="s">
        <v>28</v>
      </c>
      <c r="D179" s="162">
        <v>0</v>
      </c>
      <c r="E179" s="185">
        <v>0</v>
      </c>
      <c r="F179" s="58">
        <v>0</v>
      </c>
      <c r="G179" s="186">
        <v>0</v>
      </c>
      <c r="H179" s="110">
        <v>0</v>
      </c>
      <c r="I179" s="60">
        <v>0</v>
      </c>
      <c r="J179" s="60">
        <v>0</v>
      </c>
      <c r="K179" s="99">
        <v>0</v>
      </c>
      <c r="L179" s="60">
        <v>0</v>
      </c>
      <c r="M179" s="61">
        <v>0</v>
      </c>
      <c r="N179" s="61"/>
      <c r="O179" s="62"/>
      <c r="P179" s="70">
        <v>45</v>
      </c>
      <c r="Q179" s="64">
        <v>55</v>
      </c>
      <c r="R179" s="56">
        <v>0</v>
      </c>
      <c r="S179" s="56"/>
      <c r="T179" s="115"/>
    </row>
    <row r="180" spans="1:20" ht="12.75" hidden="1" outlineLevel="1">
      <c r="A180" s="165"/>
      <c r="B180" s="66" t="s">
        <v>48</v>
      </c>
      <c r="C180" s="73" t="s">
        <v>28</v>
      </c>
      <c r="D180" s="162">
        <v>0</v>
      </c>
      <c r="E180" s="185">
        <v>0</v>
      </c>
      <c r="F180" s="58">
        <v>0</v>
      </c>
      <c r="G180" s="186">
        <v>0</v>
      </c>
      <c r="H180" s="110">
        <v>0</v>
      </c>
      <c r="I180" s="60">
        <v>0</v>
      </c>
      <c r="J180" s="60">
        <v>0</v>
      </c>
      <c r="K180" s="99">
        <v>0</v>
      </c>
      <c r="L180" s="60">
        <v>0</v>
      </c>
      <c r="M180" s="61">
        <v>0</v>
      </c>
      <c r="N180" s="61"/>
      <c r="O180" s="62"/>
      <c r="P180" s="70">
        <v>85</v>
      </c>
      <c r="Q180" s="64">
        <v>15</v>
      </c>
      <c r="R180" s="65"/>
      <c r="S180" s="56"/>
      <c r="T180" s="115"/>
    </row>
    <row r="181" spans="1:20" ht="12.75" hidden="1" outlineLevel="1">
      <c r="A181" s="165"/>
      <c r="B181" s="66" t="s">
        <v>49</v>
      </c>
      <c r="C181" s="73" t="s">
        <v>28</v>
      </c>
      <c r="D181" s="162">
        <v>0</v>
      </c>
      <c r="E181" s="185">
        <v>0</v>
      </c>
      <c r="F181" s="58">
        <v>0</v>
      </c>
      <c r="G181" s="186">
        <v>0</v>
      </c>
      <c r="H181" s="110">
        <v>0</v>
      </c>
      <c r="I181" s="60">
        <v>0</v>
      </c>
      <c r="J181" s="60">
        <v>0</v>
      </c>
      <c r="K181" s="99">
        <v>0</v>
      </c>
      <c r="L181" s="60">
        <v>0</v>
      </c>
      <c r="M181" s="61">
        <v>0</v>
      </c>
      <c r="N181" s="61"/>
      <c r="O181" s="62"/>
      <c r="P181" s="70">
        <v>85</v>
      </c>
      <c r="Q181" s="64">
        <v>15</v>
      </c>
      <c r="R181" s="56"/>
      <c r="S181" s="56"/>
      <c r="T181" s="115"/>
    </row>
    <row r="182" spans="1:20" ht="12.75" collapsed="1">
      <c r="A182" s="165"/>
      <c r="B182" s="44" t="s">
        <v>30</v>
      </c>
      <c r="C182" s="73"/>
      <c r="D182" s="162"/>
      <c r="E182" s="185"/>
      <c r="F182" s="58">
        <v>312.50010000000003</v>
      </c>
      <c r="G182" s="186">
        <v>255.6819</v>
      </c>
      <c r="H182" s="110">
        <v>568.182</v>
      </c>
      <c r="I182" s="60">
        <v>0</v>
      </c>
      <c r="J182" s="60">
        <v>0</v>
      </c>
      <c r="K182" s="99">
        <v>0.568182</v>
      </c>
      <c r="L182" s="60">
        <v>0.3693183</v>
      </c>
      <c r="M182" s="61">
        <v>0.19886369999999998</v>
      </c>
      <c r="N182" s="61">
        <v>0</v>
      </c>
      <c r="O182" s="62">
        <v>0</v>
      </c>
      <c r="P182" s="67">
        <v>45</v>
      </c>
      <c r="Q182" s="64">
        <v>55</v>
      </c>
      <c r="R182" s="56">
        <v>40</v>
      </c>
      <c r="S182" s="15"/>
      <c r="T182" s="115"/>
    </row>
    <row r="183" spans="1:20" ht="12.75">
      <c r="A183" s="165"/>
      <c r="B183" s="43" t="s">
        <v>89</v>
      </c>
      <c r="C183" s="73"/>
      <c r="D183" s="162"/>
      <c r="E183" s="185"/>
      <c r="F183" s="58"/>
      <c r="G183" s="186"/>
      <c r="H183" s="110"/>
      <c r="I183" s="60"/>
      <c r="J183" s="60"/>
      <c r="K183" s="99"/>
      <c r="L183" s="60"/>
      <c r="M183" s="61"/>
      <c r="N183" s="61"/>
      <c r="O183" s="62"/>
      <c r="P183" s="67"/>
      <c r="Q183" s="64"/>
      <c r="R183" s="56">
        <v>40</v>
      </c>
      <c r="S183" s="56"/>
      <c r="T183" s="115"/>
    </row>
    <row r="184" spans="1:20" ht="12.75">
      <c r="A184" s="165"/>
      <c r="B184" s="66" t="s">
        <v>108</v>
      </c>
      <c r="C184" s="73" t="s">
        <v>28</v>
      </c>
      <c r="D184" s="162">
        <v>1258.245</v>
      </c>
      <c r="E184" s="185">
        <v>1</v>
      </c>
      <c r="F184" s="58">
        <v>440.38575</v>
      </c>
      <c r="G184" s="186">
        <v>817.8592499999999</v>
      </c>
      <c r="H184" s="110">
        <v>1258.245</v>
      </c>
      <c r="I184" s="60">
        <v>0</v>
      </c>
      <c r="J184" s="60">
        <v>0</v>
      </c>
      <c r="K184" s="99">
        <v>1.2582449999999998</v>
      </c>
      <c r="L184" s="60">
        <v>1.2582449999999998</v>
      </c>
      <c r="M184" s="61"/>
      <c r="N184" s="61"/>
      <c r="O184" s="62"/>
      <c r="P184" s="70">
        <v>65</v>
      </c>
      <c r="Q184" s="64">
        <v>35</v>
      </c>
      <c r="R184" s="56">
        <v>40</v>
      </c>
      <c r="S184" s="56"/>
      <c r="T184" s="115"/>
    </row>
    <row r="185" spans="1:20" ht="12.75">
      <c r="A185" s="165"/>
      <c r="B185" s="66" t="s">
        <v>109</v>
      </c>
      <c r="C185" s="73" t="s">
        <v>28</v>
      </c>
      <c r="D185" s="162">
        <v>149.004</v>
      </c>
      <c r="E185" s="185">
        <v>1</v>
      </c>
      <c r="F185" s="58">
        <v>52.151399999999995</v>
      </c>
      <c r="G185" s="186">
        <v>96.8526</v>
      </c>
      <c r="H185" s="110">
        <v>149.004</v>
      </c>
      <c r="I185" s="60">
        <v>0</v>
      </c>
      <c r="J185" s="60">
        <v>0</v>
      </c>
      <c r="K185" s="99">
        <v>0.149004</v>
      </c>
      <c r="L185" s="60">
        <v>0.149004</v>
      </c>
      <c r="M185" s="61"/>
      <c r="N185" s="61"/>
      <c r="O185" s="62"/>
      <c r="P185" s="70">
        <v>65</v>
      </c>
      <c r="Q185" s="64">
        <v>35</v>
      </c>
      <c r="R185" s="56"/>
      <c r="S185" s="56"/>
      <c r="T185" s="115"/>
    </row>
    <row r="186" spans="1:20" ht="12.75" hidden="1" outlineLevel="1">
      <c r="A186" s="165"/>
      <c r="B186" s="57" t="s">
        <v>92</v>
      </c>
      <c r="C186" s="73" t="s">
        <v>28</v>
      </c>
      <c r="D186" s="162">
        <v>0</v>
      </c>
      <c r="E186" s="185">
        <v>0</v>
      </c>
      <c r="F186" s="58">
        <v>0</v>
      </c>
      <c r="G186" s="186">
        <v>0</v>
      </c>
      <c r="H186" s="110">
        <v>0</v>
      </c>
      <c r="I186" s="60">
        <v>0</v>
      </c>
      <c r="J186" s="60">
        <v>0</v>
      </c>
      <c r="K186" s="99">
        <v>0</v>
      </c>
      <c r="L186" s="60">
        <v>0</v>
      </c>
      <c r="M186" s="61"/>
      <c r="N186" s="61"/>
      <c r="O186" s="62"/>
      <c r="P186" s="70">
        <v>70</v>
      </c>
      <c r="Q186" s="64">
        <v>30</v>
      </c>
      <c r="R186" s="65"/>
      <c r="S186" s="56"/>
      <c r="T186" s="115"/>
    </row>
    <row r="187" spans="1:20" ht="12.75" hidden="1" outlineLevel="1">
      <c r="A187" s="165"/>
      <c r="B187" s="57" t="s">
        <v>93</v>
      </c>
      <c r="C187" s="73" t="s">
        <v>28</v>
      </c>
      <c r="D187" s="162">
        <v>0</v>
      </c>
      <c r="E187" s="185">
        <v>0</v>
      </c>
      <c r="F187" s="58">
        <v>0</v>
      </c>
      <c r="G187" s="186">
        <v>0</v>
      </c>
      <c r="H187" s="110">
        <v>0</v>
      </c>
      <c r="I187" s="60">
        <v>0</v>
      </c>
      <c r="J187" s="60">
        <v>0</v>
      </c>
      <c r="K187" s="99">
        <v>0</v>
      </c>
      <c r="L187" s="60">
        <v>0</v>
      </c>
      <c r="M187" s="61"/>
      <c r="N187" s="61"/>
      <c r="O187" s="62"/>
      <c r="P187" s="70">
        <v>85</v>
      </c>
      <c r="Q187" s="64">
        <v>15</v>
      </c>
      <c r="R187" s="56"/>
      <c r="S187" s="56"/>
      <c r="T187" s="115"/>
    </row>
    <row r="188" spans="1:20" ht="12.75" collapsed="1">
      <c r="A188" s="165"/>
      <c r="B188" s="44" t="s">
        <v>30</v>
      </c>
      <c r="C188" s="73"/>
      <c r="D188" s="162"/>
      <c r="E188" s="185"/>
      <c r="F188" s="58">
        <v>492.53715</v>
      </c>
      <c r="G188" s="186">
        <v>914.7118499999999</v>
      </c>
      <c r="H188" s="110">
        <v>1407.2489999999998</v>
      </c>
      <c r="I188" s="60">
        <v>0</v>
      </c>
      <c r="J188" s="60">
        <v>0</v>
      </c>
      <c r="K188" s="99">
        <v>1.4072489999999998</v>
      </c>
      <c r="L188" s="60">
        <v>1.4072489999999998</v>
      </c>
      <c r="M188" s="61">
        <v>0</v>
      </c>
      <c r="N188" s="61">
        <v>0</v>
      </c>
      <c r="O188" s="62">
        <v>0</v>
      </c>
      <c r="P188" s="67">
        <v>65</v>
      </c>
      <c r="Q188" s="64">
        <v>35</v>
      </c>
      <c r="R188" s="56">
        <v>40</v>
      </c>
      <c r="S188" s="56"/>
      <c r="T188" s="115"/>
    </row>
    <row r="189" spans="1:20" ht="12.75" hidden="1" outlineLevel="2">
      <c r="A189" s="165"/>
      <c r="B189" s="43" t="s">
        <v>94</v>
      </c>
      <c r="C189" s="73"/>
      <c r="D189" s="162"/>
      <c r="E189" s="185"/>
      <c r="F189" s="58"/>
      <c r="G189" s="186"/>
      <c r="H189" s="110"/>
      <c r="I189" s="60"/>
      <c r="J189" s="60"/>
      <c r="K189" s="99"/>
      <c r="L189" s="60"/>
      <c r="M189" s="61"/>
      <c r="N189" s="61"/>
      <c r="O189" s="62"/>
      <c r="P189" s="67"/>
      <c r="Q189" s="64"/>
      <c r="R189" s="56">
        <v>40</v>
      </c>
      <c r="S189" s="56"/>
      <c r="T189" s="115"/>
    </row>
    <row r="190" spans="1:20" ht="15" hidden="1" outlineLevel="2">
      <c r="A190" s="165"/>
      <c r="B190" s="188"/>
      <c r="C190" s="73" t="s">
        <v>28</v>
      </c>
      <c r="D190" s="162">
        <v>500</v>
      </c>
      <c r="E190" s="185">
        <v>0</v>
      </c>
      <c r="F190" s="58">
        <v>0</v>
      </c>
      <c r="G190" s="186">
        <v>0</v>
      </c>
      <c r="H190" s="110">
        <v>0</v>
      </c>
      <c r="I190" s="60">
        <v>0</v>
      </c>
      <c r="J190" s="60">
        <v>0</v>
      </c>
      <c r="K190" s="99">
        <v>0</v>
      </c>
      <c r="L190" s="60"/>
      <c r="M190" s="61">
        <v>0</v>
      </c>
      <c r="N190" s="61"/>
      <c r="O190" s="62"/>
      <c r="P190" s="63">
        <v>0</v>
      </c>
      <c r="Q190" s="64">
        <v>100</v>
      </c>
      <c r="R190" s="56">
        <v>40</v>
      </c>
      <c r="S190" s="56"/>
      <c r="T190" s="115"/>
    </row>
    <row r="191" spans="1:20" ht="15" hidden="1" outlineLevel="2">
      <c r="A191" s="165"/>
      <c r="B191" s="188"/>
      <c r="C191" s="73" t="s">
        <v>28</v>
      </c>
      <c r="D191" s="162">
        <v>500</v>
      </c>
      <c r="E191" s="185">
        <v>0</v>
      </c>
      <c r="F191" s="58">
        <v>0</v>
      </c>
      <c r="G191" s="186">
        <v>0</v>
      </c>
      <c r="H191" s="110">
        <v>0</v>
      </c>
      <c r="I191" s="60">
        <v>0</v>
      </c>
      <c r="J191" s="60">
        <v>0</v>
      </c>
      <c r="K191" s="99">
        <v>0</v>
      </c>
      <c r="L191" s="60"/>
      <c r="M191" s="61"/>
      <c r="N191" s="61"/>
      <c r="O191" s="62"/>
      <c r="P191" s="63">
        <v>10</v>
      </c>
      <c r="Q191" s="64">
        <v>90</v>
      </c>
      <c r="R191" s="56">
        <v>40</v>
      </c>
      <c r="S191" s="56"/>
      <c r="T191" s="115"/>
    </row>
    <row r="192" spans="1:20" ht="15" hidden="1" outlineLevel="2">
      <c r="A192" s="165"/>
      <c r="B192" s="188"/>
      <c r="C192" s="73" t="s">
        <v>28</v>
      </c>
      <c r="D192" s="162">
        <v>500</v>
      </c>
      <c r="E192" s="185">
        <v>0</v>
      </c>
      <c r="F192" s="58">
        <v>0</v>
      </c>
      <c r="G192" s="186">
        <v>0</v>
      </c>
      <c r="H192" s="110">
        <v>0</v>
      </c>
      <c r="I192" s="60">
        <v>0</v>
      </c>
      <c r="J192" s="60">
        <v>0</v>
      </c>
      <c r="K192" s="99">
        <v>0</v>
      </c>
      <c r="L192" s="60"/>
      <c r="M192" s="61"/>
      <c r="N192" s="61"/>
      <c r="O192" s="62"/>
      <c r="P192" s="63">
        <v>0</v>
      </c>
      <c r="Q192" s="64">
        <v>100</v>
      </c>
      <c r="R192" s="65"/>
      <c r="S192" s="56"/>
      <c r="T192" s="115"/>
    </row>
    <row r="193" spans="1:20" ht="12.75" hidden="1" outlineLevel="2">
      <c r="A193" s="165"/>
      <c r="B193" s="57"/>
      <c r="C193" s="73" t="s">
        <v>28</v>
      </c>
      <c r="D193" s="162">
        <v>500</v>
      </c>
      <c r="E193" s="185">
        <v>0</v>
      </c>
      <c r="F193" s="58">
        <v>0</v>
      </c>
      <c r="G193" s="186">
        <v>0</v>
      </c>
      <c r="H193" s="110">
        <v>0</v>
      </c>
      <c r="I193" s="60">
        <v>0</v>
      </c>
      <c r="J193" s="60">
        <v>0</v>
      </c>
      <c r="K193" s="99">
        <v>0</v>
      </c>
      <c r="L193" s="60"/>
      <c r="M193" s="61"/>
      <c r="N193" s="61"/>
      <c r="O193" s="62"/>
      <c r="P193" s="63">
        <v>100</v>
      </c>
      <c r="Q193" s="64">
        <v>0</v>
      </c>
      <c r="R193" s="56"/>
      <c r="S193" s="56"/>
      <c r="T193" s="115"/>
    </row>
    <row r="194" spans="1:20" ht="12.75" hidden="1" outlineLevel="2">
      <c r="A194" s="165"/>
      <c r="B194" s="44" t="s">
        <v>30</v>
      </c>
      <c r="C194" s="73"/>
      <c r="D194" s="162"/>
      <c r="E194" s="185"/>
      <c r="F194" s="58">
        <v>0</v>
      </c>
      <c r="G194" s="186">
        <v>0</v>
      </c>
      <c r="H194" s="110">
        <v>0</v>
      </c>
      <c r="I194" s="60">
        <v>0</v>
      </c>
      <c r="J194" s="60">
        <v>0</v>
      </c>
      <c r="K194" s="99">
        <v>0</v>
      </c>
      <c r="L194" s="60">
        <v>0</v>
      </c>
      <c r="M194" s="61">
        <v>0</v>
      </c>
      <c r="N194" s="61">
        <v>0</v>
      </c>
      <c r="O194" s="62">
        <v>0</v>
      </c>
      <c r="P194" s="67">
        <v>0</v>
      </c>
      <c r="Q194" s="64">
        <v>100</v>
      </c>
      <c r="R194" s="56"/>
      <c r="S194" s="56"/>
      <c r="T194" s="115"/>
    </row>
    <row r="195" spans="1:20" ht="12.75" outlineLevel="1" collapsed="1">
      <c r="A195" s="165"/>
      <c r="B195" s="43" t="s">
        <v>96</v>
      </c>
      <c r="C195" s="73"/>
      <c r="D195" s="162"/>
      <c r="E195" s="185"/>
      <c r="F195" s="58"/>
      <c r="G195" s="186"/>
      <c r="H195" s="110"/>
      <c r="I195" s="60"/>
      <c r="J195" s="60"/>
      <c r="K195" s="99"/>
      <c r="L195" s="60"/>
      <c r="M195" s="61"/>
      <c r="N195" s="61"/>
      <c r="O195" s="62"/>
      <c r="P195" s="67"/>
      <c r="Q195" s="64"/>
      <c r="R195" s="56">
        <v>40</v>
      </c>
      <c r="S195" s="56"/>
      <c r="T195" s="115"/>
    </row>
    <row r="196" spans="1:20" ht="12.75">
      <c r="A196" s="165"/>
      <c r="B196" s="66" t="s">
        <v>110</v>
      </c>
      <c r="C196" s="73" t="s">
        <v>28</v>
      </c>
      <c r="D196" s="162">
        <v>1232.295</v>
      </c>
      <c r="E196" s="185">
        <v>1</v>
      </c>
      <c r="F196" s="58">
        <v>308.07375</v>
      </c>
      <c r="G196" s="186">
        <v>924.22125</v>
      </c>
      <c r="H196" s="110">
        <v>1232.295</v>
      </c>
      <c r="I196" s="60">
        <v>0</v>
      </c>
      <c r="J196" s="60">
        <v>0</v>
      </c>
      <c r="K196" s="99">
        <v>1.2322950000000001</v>
      </c>
      <c r="L196" s="60">
        <v>1.2322950000000001</v>
      </c>
      <c r="M196" s="61"/>
      <c r="N196" s="61"/>
      <c r="O196" s="62"/>
      <c r="P196" s="63">
        <v>75</v>
      </c>
      <c r="Q196" s="64">
        <v>25</v>
      </c>
      <c r="R196" s="56">
        <v>40</v>
      </c>
      <c r="S196" s="56"/>
      <c r="T196" s="115"/>
    </row>
    <row r="197" spans="1:20" ht="12.75" hidden="1" outlineLevel="1">
      <c r="A197" s="165"/>
      <c r="B197" s="57"/>
      <c r="C197" s="73" t="s">
        <v>28</v>
      </c>
      <c r="D197" s="162">
        <v>0</v>
      </c>
      <c r="E197" s="185">
        <v>0</v>
      </c>
      <c r="F197" s="58">
        <v>0</v>
      </c>
      <c r="G197" s="186">
        <v>0</v>
      </c>
      <c r="H197" s="110">
        <v>0</v>
      </c>
      <c r="I197" s="60">
        <v>0</v>
      </c>
      <c r="J197" s="60">
        <v>0</v>
      </c>
      <c r="K197" s="99">
        <v>0</v>
      </c>
      <c r="L197" s="60"/>
      <c r="M197" s="61"/>
      <c r="N197" s="61">
        <v>0</v>
      </c>
      <c r="O197" s="62"/>
      <c r="P197" s="63">
        <v>75</v>
      </c>
      <c r="Q197" s="64">
        <v>25</v>
      </c>
      <c r="R197" s="56">
        <v>40</v>
      </c>
      <c r="S197" s="56"/>
      <c r="T197" s="115"/>
    </row>
    <row r="198" spans="1:20" ht="12.75" hidden="1" outlineLevel="1">
      <c r="A198" s="165"/>
      <c r="B198" s="57"/>
      <c r="C198" s="73" t="s">
        <v>28</v>
      </c>
      <c r="D198" s="162">
        <v>0</v>
      </c>
      <c r="E198" s="185">
        <v>0</v>
      </c>
      <c r="F198" s="58">
        <v>0</v>
      </c>
      <c r="G198" s="186">
        <v>0</v>
      </c>
      <c r="H198" s="110">
        <v>0</v>
      </c>
      <c r="I198" s="60">
        <v>0</v>
      </c>
      <c r="J198" s="60">
        <v>0</v>
      </c>
      <c r="K198" s="99">
        <v>0</v>
      </c>
      <c r="L198" s="60"/>
      <c r="M198" s="61"/>
      <c r="N198" s="61">
        <v>0</v>
      </c>
      <c r="O198" s="62"/>
      <c r="P198" s="63">
        <v>0</v>
      </c>
      <c r="Q198" s="64">
        <v>100</v>
      </c>
      <c r="R198" s="65"/>
      <c r="S198" s="56"/>
      <c r="T198" s="115"/>
    </row>
    <row r="199" spans="1:20" ht="12.75" hidden="1" outlineLevel="1">
      <c r="A199" s="165"/>
      <c r="B199" s="57"/>
      <c r="C199" s="73" t="s">
        <v>28</v>
      </c>
      <c r="D199" s="162">
        <v>0</v>
      </c>
      <c r="E199" s="185">
        <v>0</v>
      </c>
      <c r="F199" s="58">
        <v>0</v>
      </c>
      <c r="G199" s="186">
        <v>0</v>
      </c>
      <c r="H199" s="110">
        <v>0</v>
      </c>
      <c r="I199" s="60">
        <v>0</v>
      </c>
      <c r="J199" s="60">
        <v>0</v>
      </c>
      <c r="K199" s="99">
        <v>0</v>
      </c>
      <c r="L199" s="60"/>
      <c r="M199" s="61"/>
      <c r="N199" s="61">
        <v>0</v>
      </c>
      <c r="O199" s="62"/>
      <c r="P199" s="63">
        <v>0</v>
      </c>
      <c r="Q199" s="64">
        <v>100</v>
      </c>
      <c r="R199" s="56"/>
      <c r="S199" s="56"/>
      <c r="T199" s="115"/>
    </row>
    <row r="200" spans="1:20" ht="12.75" hidden="1" outlineLevel="1">
      <c r="A200" s="165"/>
      <c r="B200" s="44" t="s">
        <v>30</v>
      </c>
      <c r="C200" s="73"/>
      <c r="D200" s="162"/>
      <c r="E200" s="185"/>
      <c r="F200" s="58">
        <v>308.07375</v>
      </c>
      <c r="G200" s="186">
        <v>924.22125</v>
      </c>
      <c r="H200" s="110">
        <v>1232.295</v>
      </c>
      <c r="I200" s="60">
        <v>0</v>
      </c>
      <c r="J200" s="60">
        <v>0</v>
      </c>
      <c r="K200" s="99">
        <v>1.2322950000000001</v>
      </c>
      <c r="L200" s="60">
        <v>1.2322950000000001</v>
      </c>
      <c r="M200" s="61">
        <v>0</v>
      </c>
      <c r="N200" s="61">
        <v>0</v>
      </c>
      <c r="O200" s="62">
        <v>0</v>
      </c>
      <c r="P200" s="67">
        <v>75</v>
      </c>
      <c r="Q200" s="64">
        <v>25</v>
      </c>
      <c r="R200" s="56"/>
      <c r="S200" s="56"/>
      <c r="T200" s="115"/>
    </row>
    <row r="201" spans="1:20" ht="12.75" collapsed="1">
      <c r="A201" s="165"/>
      <c r="B201" s="57"/>
      <c r="C201" s="73"/>
      <c r="D201" s="162"/>
      <c r="E201" s="185"/>
      <c r="F201" s="58"/>
      <c r="G201" s="186"/>
      <c r="H201" s="110"/>
      <c r="I201" s="60"/>
      <c r="J201" s="60"/>
      <c r="K201" s="99"/>
      <c r="L201" s="60"/>
      <c r="M201" s="61"/>
      <c r="N201" s="61"/>
      <c r="O201" s="62"/>
      <c r="P201" s="67"/>
      <c r="Q201" s="64"/>
      <c r="R201" s="56"/>
      <c r="S201" s="15"/>
      <c r="T201" s="115"/>
    </row>
    <row r="202" spans="1:20" ht="12.75">
      <c r="A202" s="109"/>
      <c r="B202" s="43" t="s">
        <v>101</v>
      </c>
      <c r="C202" s="73" t="s">
        <v>28</v>
      </c>
      <c r="D202" s="162">
        <v>0</v>
      </c>
      <c r="E202" s="185">
        <v>0</v>
      </c>
      <c r="F202" s="58">
        <v>0</v>
      </c>
      <c r="G202" s="186">
        <v>0</v>
      </c>
      <c r="H202" s="110">
        <v>0</v>
      </c>
      <c r="I202" s="60">
        <v>0</v>
      </c>
      <c r="J202" s="60">
        <v>0</v>
      </c>
      <c r="K202" s="99">
        <v>0</v>
      </c>
      <c r="L202" s="60"/>
      <c r="M202" s="61"/>
      <c r="N202" s="61"/>
      <c r="O202" s="62"/>
      <c r="P202" s="63">
        <v>100</v>
      </c>
      <c r="Q202" s="64">
        <v>0</v>
      </c>
      <c r="R202" s="161"/>
      <c r="S202" s="56"/>
      <c r="T202" s="115"/>
    </row>
    <row r="203" spans="1:20" ht="12.75">
      <c r="A203" s="165"/>
      <c r="B203" s="57"/>
      <c r="C203" s="83"/>
      <c r="D203" s="189"/>
      <c r="E203" s="48"/>
      <c r="F203" s="58"/>
      <c r="G203" s="186"/>
      <c r="H203" s="110"/>
      <c r="I203" s="157"/>
      <c r="J203" s="157"/>
      <c r="K203" s="99"/>
      <c r="L203" s="60"/>
      <c r="M203" s="61"/>
      <c r="N203" s="61"/>
      <c r="O203" s="62"/>
      <c r="P203" s="67"/>
      <c r="Q203" s="64"/>
      <c r="R203" s="65"/>
      <c r="S203" s="56"/>
      <c r="T203" s="115"/>
    </row>
    <row r="204" spans="1:20" ht="12.75">
      <c r="A204" s="165"/>
      <c r="B204" s="32"/>
      <c r="C204" s="31"/>
      <c r="D204" s="143"/>
      <c r="E204" s="91"/>
      <c r="F204" s="190"/>
      <c r="G204" s="191"/>
      <c r="H204" s="190"/>
      <c r="I204" s="146"/>
      <c r="J204" s="106"/>
      <c r="K204" s="192"/>
      <c r="L204" s="95"/>
      <c r="M204" s="94"/>
      <c r="N204" s="94"/>
      <c r="O204" s="95"/>
      <c r="P204" s="96"/>
      <c r="Q204" s="97"/>
      <c r="R204" s="56"/>
      <c r="S204" s="56"/>
      <c r="T204" s="115"/>
    </row>
    <row r="205" spans="1:20" ht="12.75">
      <c r="A205" s="197"/>
      <c r="B205" s="43" t="s">
        <v>5</v>
      </c>
      <c r="C205" s="82"/>
      <c r="D205" s="58"/>
      <c r="E205" s="98"/>
      <c r="F205" s="110">
        <v>4257.648366847137</v>
      </c>
      <c r="G205" s="186">
        <v>7962.920633152862</v>
      </c>
      <c r="H205" s="110">
        <v>12220.569000000001</v>
      </c>
      <c r="I205" s="162">
        <v>0</v>
      </c>
      <c r="J205" s="110">
        <v>0</v>
      </c>
      <c r="K205" s="152">
        <v>12.220569000000001</v>
      </c>
      <c r="L205" s="110">
        <v>8.711021350000001</v>
      </c>
      <c r="M205" s="186">
        <v>3.50954765</v>
      </c>
      <c r="N205" s="186">
        <v>0</v>
      </c>
      <c r="O205" s="110">
        <v>0</v>
      </c>
      <c r="P205" s="67">
        <v>65.15998259289614</v>
      </c>
      <c r="Q205" s="64">
        <v>34.84001740710386</v>
      </c>
      <c r="R205" s="168"/>
      <c r="S205" s="169"/>
      <c r="T205" s="115"/>
    </row>
    <row r="206" spans="1:20" ht="12.75">
      <c r="A206" s="115"/>
      <c r="B206" s="100"/>
      <c r="C206" s="101"/>
      <c r="D206" s="155"/>
      <c r="E206" s="102"/>
      <c r="F206" s="193"/>
      <c r="G206" s="194"/>
      <c r="H206" s="193"/>
      <c r="I206" s="158"/>
      <c r="J206" s="195"/>
      <c r="K206" s="196"/>
      <c r="L206" s="88"/>
      <c r="M206" s="87"/>
      <c r="N206" s="87"/>
      <c r="O206" s="88"/>
      <c r="P206" s="89"/>
      <c r="Q206" s="90"/>
      <c r="R206" s="169"/>
      <c r="S206" s="169"/>
      <c r="T206" s="115"/>
    </row>
    <row r="207" spans="1:20" ht="12.75">
      <c r="A207" s="165"/>
      <c r="B207" s="197"/>
      <c r="C207" s="74"/>
      <c r="D207" s="198"/>
      <c r="E207" s="48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199"/>
      <c r="Q207" s="199"/>
      <c r="R207" s="199"/>
      <c r="S207" s="165"/>
      <c r="T207" s="115"/>
    </row>
    <row r="208" spans="1:20" ht="12.75">
      <c r="A208" s="165"/>
      <c r="B208" s="197"/>
      <c r="C208" s="74"/>
      <c r="D208" s="198"/>
      <c r="E208" s="200"/>
      <c r="F208" s="200"/>
      <c r="G208" s="200"/>
      <c r="H208" s="200"/>
      <c r="I208" s="201"/>
      <c r="J208" s="200"/>
      <c r="K208" s="53"/>
      <c r="L208" s="53"/>
      <c r="M208" s="53"/>
      <c r="N208" s="53"/>
      <c r="O208" s="53"/>
      <c r="P208" s="199"/>
      <c r="Q208" s="199"/>
      <c r="R208" s="199"/>
      <c r="S208" s="199"/>
      <c r="T208" s="115"/>
    </row>
    <row r="209" spans="1:20" ht="12.75">
      <c r="A209" s="165"/>
      <c r="B209" s="197"/>
      <c r="C209" s="74"/>
      <c r="D209" s="198"/>
      <c r="E209" s="200"/>
      <c r="F209" s="200"/>
      <c r="G209" s="200"/>
      <c r="H209" s="200"/>
      <c r="I209" s="201"/>
      <c r="J209" s="200"/>
      <c r="K209" s="53"/>
      <c r="L209" s="53"/>
      <c r="M209" s="53"/>
      <c r="N209" s="53"/>
      <c r="O209" s="53"/>
      <c r="P209" s="199"/>
      <c r="Q209" s="199"/>
      <c r="R209" s="199"/>
      <c r="S209" s="199"/>
      <c r="T209" s="115"/>
    </row>
    <row r="210" spans="1:20" ht="12.75">
      <c r="A210" s="165"/>
      <c r="B210" s="197"/>
      <c r="C210" s="74"/>
      <c r="D210" s="198"/>
      <c r="E210" s="200"/>
      <c r="F210" s="200"/>
      <c r="G210" s="200"/>
      <c r="H210" s="200"/>
      <c r="I210" s="201"/>
      <c r="J210" s="200"/>
      <c r="K210" s="53"/>
      <c r="L210" s="53"/>
      <c r="M210" s="53"/>
      <c r="N210" s="53"/>
      <c r="O210" s="53"/>
      <c r="P210" s="199"/>
      <c r="Q210" s="199"/>
      <c r="R210" s="199"/>
      <c r="S210" s="199"/>
      <c r="T210" s="115"/>
    </row>
    <row r="211" spans="1:20" ht="12.75">
      <c r="A211" s="165"/>
      <c r="B211" s="197"/>
      <c r="C211" s="74"/>
      <c r="D211" s="198"/>
      <c r="E211" s="200"/>
      <c r="F211" s="200"/>
      <c r="G211" s="200"/>
      <c r="H211" s="200"/>
      <c r="I211" s="201"/>
      <c r="J211" s="200"/>
      <c r="K211" s="53"/>
      <c r="L211" s="53"/>
      <c r="M211" s="53"/>
      <c r="N211" s="53"/>
      <c r="O211" s="53"/>
      <c r="P211" s="199"/>
      <c r="Q211" s="199"/>
      <c r="R211" s="199"/>
      <c r="S211" s="199"/>
      <c r="T211" s="115"/>
    </row>
    <row r="212" spans="1:20" ht="12.75">
      <c r="A212" s="165"/>
      <c r="B212" s="197"/>
      <c r="C212" s="74"/>
      <c r="D212" s="198"/>
      <c r="E212" s="200"/>
      <c r="F212" s="200"/>
      <c r="G212" s="200"/>
      <c r="H212" s="200"/>
      <c r="I212" s="201"/>
      <c r="J212" s="200"/>
      <c r="K212" s="53"/>
      <c r="L212" s="53"/>
      <c r="M212" s="53"/>
      <c r="N212" s="53"/>
      <c r="O212" s="53"/>
      <c r="P212" s="199"/>
      <c r="Q212" s="199"/>
      <c r="R212" s="199"/>
      <c r="S212" s="165"/>
      <c r="T212" s="115"/>
    </row>
    <row r="213" spans="1:20" ht="12.75">
      <c r="A213" s="165"/>
      <c r="B213" s="197"/>
      <c r="C213" s="74"/>
      <c r="D213" s="198"/>
      <c r="E213" s="200"/>
      <c r="F213" s="200"/>
      <c r="G213" s="200"/>
      <c r="H213" s="200"/>
      <c r="I213" s="201"/>
      <c r="J213" s="200"/>
      <c r="K213" s="53"/>
      <c r="L213" s="53"/>
      <c r="M213" s="53"/>
      <c r="N213" s="53"/>
      <c r="O213" s="53"/>
      <c r="P213" s="199"/>
      <c r="Q213" s="199"/>
      <c r="R213" s="199"/>
      <c r="S213" s="199"/>
      <c r="T213" s="115"/>
    </row>
    <row r="214" spans="1:20" ht="12.75">
      <c r="A214" s="165"/>
      <c r="B214" s="197"/>
      <c r="C214" s="74"/>
      <c r="D214" s="198"/>
      <c r="E214" s="200"/>
      <c r="F214" s="200"/>
      <c r="G214" s="200"/>
      <c r="H214" s="200"/>
      <c r="I214" s="201"/>
      <c r="J214" s="200"/>
      <c r="K214" s="53"/>
      <c r="L214" s="53"/>
      <c r="M214" s="53"/>
      <c r="N214" s="53"/>
      <c r="O214" s="53"/>
      <c r="P214" s="199"/>
      <c r="Q214" s="199"/>
      <c r="R214" s="199"/>
      <c r="S214" s="199"/>
      <c r="T214" s="115"/>
    </row>
    <row r="215" spans="1:20" ht="12.75">
      <c r="A215" s="165"/>
      <c r="B215" s="197"/>
      <c r="C215" s="74"/>
      <c r="D215" s="198"/>
      <c r="E215" s="200"/>
      <c r="F215" s="200"/>
      <c r="G215" s="200"/>
      <c r="H215" s="200"/>
      <c r="I215" s="201"/>
      <c r="J215" s="200"/>
      <c r="K215" s="53"/>
      <c r="L215" s="53"/>
      <c r="M215" s="53"/>
      <c r="N215" s="53"/>
      <c r="O215" s="53"/>
      <c r="P215" s="199"/>
      <c r="Q215" s="199"/>
      <c r="R215" s="199"/>
      <c r="S215" s="199"/>
      <c r="T215" s="115"/>
    </row>
    <row r="216" spans="1:20" ht="12.75">
      <c r="A216" s="165"/>
      <c r="B216" s="197"/>
      <c r="C216" s="74"/>
      <c r="D216" s="198"/>
      <c r="E216" s="200"/>
      <c r="F216" s="200"/>
      <c r="G216" s="200"/>
      <c r="H216" s="200"/>
      <c r="I216" s="201"/>
      <c r="J216" s="200"/>
      <c r="K216" s="53"/>
      <c r="L216" s="53"/>
      <c r="M216" s="53"/>
      <c r="N216" s="53"/>
      <c r="O216" s="53"/>
      <c r="P216" s="199"/>
      <c r="Q216" s="199"/>
      <c r="R216" s="199"/>
      <c r="S216" s="199"/>
      <c r="T216" s="115"/>
    </row>
    <row r="217" spans="1:20" ht="12.75">
      <c r="A217" s="109"/>
      <c r="B217" s="197"/>
      <c r="C217" s="74"/>
      <c r="D217" s="198"/>
      <c r="E217" s="200"/>
      <c r="F217" s="200"/>
      <c r="G217" s="200"/>
      <c r="H217" s="200"/>
      <c r="I217" s="201"/>
      <c r="J217" s="200"/>
      <c r="K217" s="53"/>
      <c r="L217" s="53"/>
      <c r="M217" s="53"/>
      <c r="N217" s="53"/>
      <c r="O217" s="53"/>
      <c r="P217" s="199"/>
      <c r="Q217" s="199"/>
      <c r="R217" s="199"/>
      <c r="S217" s="199"/>
      <c r="T217" s="115"/>
    </row>
    <row r="218" spans="1:20" ht="12.75">
      <c r="A218" s="165"/>
      <c r="B218" s="197"/>
      <c r="C218" s="74"/>
      <c r="D218" s="198"/>
      <c r="E218" s="200"/>
      <c r="F218" s="200"/>
      <c r="G218" s="200"/>
      <c r="H218" s="200"/>
      <c r="I218" s="200"/>
      <c r="J218" s="200"/>
      <c r="K218" s="53"/>
      <c r="L218" s="53"/>
      <c r="M218" s="53"/>
      <c r="N218" s="53"/>
      <c r="O218" s="53"/>
      <c r="P218" s="199"/>
      <c r="Q218" s="199"/>
      <c r="R218" s="199"/>
      <c r="S218" s="199"/>
      <c r="T218" s="115"/>
    </row>
    <row r="219" spans="1:20" ht="12.75">
      <c r="A219" s="165"/>
      <c r="B219" s="165"/>
      <c r="C219" s="109"/>
      <c r="D219" s="165"/>
      <c r="E219" s="165"/>
      <c r="F219" s="165"/>
      <c r="G219" s="165"/>
      <c r="H219" s="165"/>
      <c r="I219" s="165"/>
      <c r="J219" s="165"/>
      <c r="K219" s="53"/>
      <c r="L219" s="53"/>
      <c r="M219" s="53"/>
      <c r="N219" s="53"/>
      <c r="O219" s="53"/>
      <c r="P219" s="165"/>
      <c r="Q219" s="165"/>
      <c r="R219" s="165"/>
      <c r="S219" s="165"/>
      <c r="T219" s="115"/>
    </row>
    <row r="220" spans="1:20" ht="12.75">
      <c r="A220" s="165"/>
      <c r="B220" s="197"/>
      <c r="C220" s="109"/>
      <c r="D220" s="198"/>
      <c r="E220" s="199"/>
      <c r="F220" s="199"/>
      <c r="G220" s="199"/>
      <c r="H220" s="199"/>
      <c r="I220" s="199"/>
      <c r="J220" s="199"/>
      <c r="K220" s="53"/>
      <c r="L220" s="53"/>
      <c r="M220" s="53"/>
      <c r="N220" s="53"/>
      <c r="O220" s="53"/>
      <c r="P220" s="199"/>
      <c r="Q220" s="199"/>
      <c r="R220" s="199"/>
      <c r="S220" s="165"/>
      <c r="T220" s="115"/>
    </row>
    <row r="221" spans="1:20" ht="12.75">
      <c r="A221" s="197"/>
      <c r="B221" s="165"/>
      <c r="C221" s="74"/>
      <c r="D221" s="165"/>
      <c r="E221" s="165"/>
      <c r="F221" s="165"/>
      <c r="G221" s="165"/>
      <c r="H221" s="165"/>
      <c r="I221" s="165"/>
      <c r="J221" s="165"/>
      <c r="K221" s="74"/>
      <c r="L221" s="74"/>
      <c r="M221" s="74"/>
      <c r="N221" s="74"/>
      <c r="O221" s="74"/>
      <c r="P221" s="165"/>
      <c r="Q221" s="165"/>
      <c r="R221" s="165"/>
      <c r="S221" s="115"/>
      <c r="T221" s="115"/>
    </row>
    <row r="222" spans="1:20" ht="12.75">
      <c r="A222" s="115"/>
      <c r="B222" s="115"/>
      <c r="C222" s="109"/>
      <c r="D222" s="115"/>
      <c r="E222" s="115"/>
      <c r="F222" s="115"/>
      <c r="G222" s="115"/>
      <c r="H222" s="115"/>
      <c r="I222" s="115"/>
      <c r="J222" s="115"/>
      <c r="K222" s="202"/>
      <c r="L222" s="202"/>
      <c r="M222" s="202"/>
      <c r="N222" s="202"/>
      <c r="O222" s="202"/>
      <c r="P222" s="115"/>
      <c r="Q222" s="115"/>
      <c r="R222" s="115"/>
      <c r="S222" s="115"/>
      <c r="T222" s="115"/>
    </row>
    <row r="223" spans="1:20" ht="12.75">
      <c r="A223" s="211"/>
      <c r="B223" s="115"/>
      <c r="C223" s="109"/>
      <c r="D223" s="115"/>
      <c r="E223" s="115"/>
      <c r="F223" s="115"/>
      <c r="G223" s="115"/>
      <c r="H223" s="115"/>
      <c r="I223" s="115"/>
      <c r="J223" s="115"/>
      <c r="K223" s="202"/>
      <c r="L223" s="202"/>
      <c r="M223" s="202"/>
      <c r="N223" s="202"/>
      <c r="O223" s="202"/>
      <c r="P223" s="115"/>
      <c r="Q223" s="115"/>
      <c r="R223" s="115"/>
      <c r="S223" s="115"/>
      <c r="T223" s="115"/>
    </row>
    <row r="224" spans="1:20" ht="12.75">
      <c r="A224" s="115"/>
      <c r="B224" s="115"/>
      <c r="C224" s="109"/>
      <c r="D224" s="115"/>
      <c r="E224" s="115"/>
      <c r="F224" s="115"/>
      <c r="G224" s="115"/>
      <c r="H224" s="115"/>
      <c r="I224" s="115"/>
      <c r="J224" s="115"/>
      <c r="K224" s="202"/>
      <c r="L224" s="202"/>
      <c r="M224" s="202"/>
      <c r="N224" s="202"/>
      <c r="O224" s="202"/>
      <c r="P224" s="115"/>
      <c r="Q224" s="115"/>
      <c r="R224" s="115"/>
      <c r="S224" s="115"/>
      <c r="T224" s="115"/>
    </row>
    <row r="225" spans="1:20" ht="12.75">
      <c r="A225" s="207"/>
      <c r="B225" s="115"/>
      <c r="C225" s="115"/>
      <c r="D225" s="203"/>
      <c r="E225" s="115"/>
      <c r="F225" s="115"/>
      <c r="G225" s="115"/>
      <c r="H225" s="115"/>
      <c r="I225" s="115"/>
      <c r="J225" s="115"/>
      <c r="K225" s="202"/>
      <c r="L225" s="202"/>
      <c r="M225" s="202"/>
      <c r="N225" s="202"/>
      <c r="O225" s="202"/>
      <c r="P225" s="115"/>
      <c r="Q225" s="115"/>
      <c r="R225" s="115"/>
      <c r="S225" s="115"/>
      <c r="T225" s="115"/>
    </row>
    <row r="226" spans="1:20" ht="12.75">
      <c r="A226" s="115"/>
      <c r="B226" s="115"/>
      <c r="C226" s="115"/>
      <c r="D226" s="203"/>
      <c r="E226" s="115"/>
      <c r="F226" s="115"/>
      <c r="G226" s="115"/>
      <c r="H226" s="115"/>
      <c r="I226" s="115"/>
      <c r="J226" s="115"/>
      <c r="K226" s="202"/>
      <c r="L226" s="202"/>
      <c r="M226" s="202"/>
      <c r="N226" s="202"/>
      <c r="O226" s="202"/>
      <c r="P226" s="115"/>
      <c r="Q226" s="115"/>
      <c r="R226" s="115"/>
      <c r="S226" s="115"/>
      <c r="T226" s="115"/>
    </row>
    <row r="227" spans="1:20" ht="12.75">
      <c r="A227" s="209"/>
      <c r="B227" s="204"/>
      <c r="C227" s="204"/>
      <c r="D227" s="205"/>
      <c r="E227" s="204"/>
      <c r="F227" s="204"/>
      <c r="G227" s="204"/>
      <c r="H227" s="204"/>
      <c r="I227" s="204"/>
      <c r="J227" s="204"/>
      <c r="K227" s="206"/>
      <c r="L227" s="206"/>
      <c r="M227" s="206"/>
      <c r="N227" s="206"/>
      <c r="O227" s="206"/>
      <c r="P227" s="207"/>
      <c r="Q227" s="208"/>
      <c r="R227" s="209"/>
      <c r="S227" s="165"/>
      <c r="T227" s="115"/>
    </row>
    <row r="228" spans="1:20" ht="12.75">
      <c r="A228" s="209"/>
      <c r="B228" s="209"/>
      <c r="C228" s="209"/>
      <c r="D228" s="205"/>
      <c r="E228" s="209"/>
      <c r="F228" s="209"/>
      <c r="G228" s="209"/>
      <c r="H228" s="209"/>
      <c r="I228" s="209"/>
      <c r="J228" s="209"/>
      <c r="K228" s="206"/>
      <c r="L228" s="206"/>
      <c r="M228" s="206"/>
      <c r="N228" s="206"/>
      <c r="O228" s="206"/>
      <c r="P228" s="207"/>
      <c r="Q228" s="207"/>
      <c r="R228" s="209"/>
      <c r="S228" s="165"/>
      <c r="T228" s="115"/>
    </row>
    <row r="229" spans="1:20" ht="12.75">
      <c r="A229" s="209"/>
      <c r="B229" s="204"/>
      <c r="C229" s="204"/>
      <c r="D229" s="205"/>
      <c r="E229" s="204"/>
      <c r="F229" s="204"/>
      <c r="G229" s="204"/>
      <c r="H229" s="204"/>
      <c r="I229" s="204"/>
      <c r="J229" s="204"/>
      <c r="K229" s="206"/>
      <c r="L229" s="206"/>
      <c r="M229" s="206"/>
      <c r="N229" s="206"/>
      <c r="O229" s="206"/>
      <c r="P229" s="209"/>
      <c r="Q229" s="209"/>
      <c r="R229" s="209"/>
      <c r="S229" s="165"/>
      <c r="T229" s="115"/>
    </row>
    <row r="230" spans="1:20" ht="12.75">
      <c r="A230" s="74"/>
      <c r="B230" s="197"/>
      <c r="C230" s="109"/>
      <c r="D230" s="198"/>
      <c r="E230" s="165"/>
      <c r="F230" s="165"/>
      <c r="G230" s="165"/>
      <c r="H230" s="165"/>
      <c r="I230" s="165"/>
      <c r="J230" s="165"/>
      <c r="K230" s="53"/>
      <c r="L230" s="53"/>
      <c r="M230" s="53"/>
      <c r="N230" s="53"/>
      <c r="O230" s="53"/>
      <c r="P230" s="165"/>
      <c r="Q230" s="165"/>
      <c r="R230" s="165"/>
      <c r="S230" s="199"/>
      <c r="T230" s="115"/>
    </row>
    <row r="231" spans="1:20" ht="12.75">
      <c r="A231" s="197"/>
      <c r="B231" s="197"/>
      <c r="C231" s="74"/>
      <c r="D231" s="198"/>
      <c r="E231" s="200"/>
      <c r="F231" s="200"/>
      <c r="G231" s="200"/>
      <c r="H231" s="200"/>
      <c r="I231" s="200"/>
      <c r="J231" s="200"/>
      <c r="K231" s="53"/>
      <c r="L231" s="53"/>
      <c r="M231" s="53"/>
      <c r="N231" s="53"/>
      <c r="O231" s="53"/>
      <c r="P231" s="199"/>
      <c r="Q231" s="199"/>
      <c r="R231" s="199"/>
      <c r="S231" s="165"/>
      <c r="T231" s="115"/>
    </row>
    <row r="232" spans="1:20" ht="12.75">
      <c r="A232" s="165"/>
      <c r="B232" s="197"/>
      <c r="C232" s="74"/>
      <c r="D232" s="198"/>
      <c r="E232" s="200"/>
      <c r="F232" s="200"/>
      <c r="G232" s="200"/>
      <c r="H232" s="200"/>
      <c r="I232" s="200"/>
      <c r="J232" s="200"/>
      <c r="K232" s="53"/>
      <c r="L232" s="53"/>
      <c r="M232" s="53"/>
      <c r="N232" s="53"/>
      <c r="O232" s="53"/>
      <c r="P232" s="199"/>
      <c r="Q232" s="199"/>
      <c r="R232" s="199"/>
      <c r="S232" s="165"/>
      <c r="T232" s="115"/>
    </row>
    <row r="233" spans="1:20" ht="12.75">
      <c r="A233" s="165"/>
      <c r="B233" s="197"/>
      <c r="C233" s="74"/>
      <c r="D233" s="198"/>
      <c r="E233" s="200"/>
      <c r="F233" s="200"/>
      <c r="G233" s="200"/>
      <c r="H233" s="200"/>
      <c r="I233" s="200"/>
      <c r="J233" s="200"/>
      <c r="K233" s="53"/>
      <c r="L233" s="53"/>
      <c r="M233" s="53"/>
      <c r="N233" s="53"/>
      <c r="O233" s="53"/>
      <c r="P233" s="199"/>
      <c r="Q233" s="199"/>
      <c r="R233" s="199"/>
      <c r="S233" s="165"/>
      <c r="T233" s="115"/>
    </row>
    <row r="234" spans="1:20" ht="12.75">
      <c r="A234" s="165"/>
      <c r="B234" s="197"/>
      <c r="C234" s="74"/>
      <c r="D234" s="198"/>
      <c r="E234" s="200"/>
      <c r="F234" s="200"/>
      <c r="G234" s="200"/>
      <c r="H234" s="200"/>
      <c r="I234" s="200"/>
      <c r="J234" s="200"/>
      <c r="K234" s="53"/>
      <c r="L234" s="53"/>
      <c r="M234" s="53"/>
      <c r="N234" s="53"/>
      <c r="O234" s="53"/>
      <c r="P234" s="199"/>
      <c r="Q234" s="199"/>
      <c r="R234" s="199"/>
      <c r="S234" s="165"/>
      <c r="T234" s="115"/>
    </row>
    <row r="235" spans="1:20" ht="12.75">
      <c r="A235" s="165"/>
      <c r="B235" s="197"/>
      <c r="C235" s="74"/>
      <c r="D235" s="198"/>
      <c r="E235" s="200"/>
      <c r="F235" s="200"/>
      <c r="G235" s="200"/>
      <c r="H235" s="200"/>
      <c r="I235" s="200"/>
      <c r="J235" s="200"/>
      <c r="K235" s="53"/>
      <c r="L235" s="53"/>
      <c r="M235" s="53"/>
      <c r="N235" s="53"/>
      <c r="O235" s="53"/>
      <c r="P235" s="199"/>
      <c r="Q235" s="199"/>
      <c r="R235" s="199"/>
      <c r="S235" s="165"/>
      <c r="T235" s="115"/>
    </row>
    <row r="236" spans="1:20" ht="12.75">
      <c r="A236" s="165"/>
      <c r="B236" s="197"/>
      <c r="C236" s="74"/>
      <c r="D236" s="198"/>
      <c r="E236" s="200"/>
      <c r="F236" s="200"/>
      <c r="G236" s="200"/>
      <c r="H236" s="200"/>
      <c r="I236" s="200"/>
      <c r="J236" s="200"/>
      <c r="K236" s="53"/>
      <c r="L236" s="53"/>
      <c r="M236" s="53"/>
      <c r="N236" s="53"/>
      <c r="O236" s="53"/>
      <c r="P236" s="199"/>
      <c r="Q236" s="199"/>
      <c r="R236" s="199"/>
      <c r="S236" s="165"/>
      <c r="T236" s="115"/>
    </row>
    <row r="237" spans="1:20" ht="12.75">
      <c r="A237" s="165"/>
      <c r="B237" s="197"/>
      <c r="C237" s="74"/>
      <c r="D237" s="198"/>
      <c r="E237" s="200"/>
      <c r="F237" s="200"/>
      <c r="G237" s="200"/>
      <c r="H237" s="200"/>
      <c r="I237" s="200"/>
      <c r="J237" s="200"/>
      <c r="K237" s="53"/>
      <c r="L237" s="53"/>
      <c r="M237" s="53"/>
      <c r="N237" s="53"/>
      <c r="O237" s="53"/>
      <c r="P237" s="199"/>
      <c r="Q237" s="199"/>
      <c r="R237" s="199"/>
      <c r="S237" s="165"/>
      <c r="T237" s="115"/>
    </row>
    <row r="238" spans="1:20" ht="12.75">
      <c r="A238" s="165"/>
      <c r="B238" s="165"/>
      <c r="C238" s="109"/>
      <c r="D238" s="165"/>
      <c r="E238" s="200"/>
      <c r="F238" s="200"/>
      <c r="G238" s="200"/>
      <c r="H238" s="200"/>
      <c r="I238" s="200"/>
      <c r="J238" s="200"/>
      <c r="K238" s="53"/>
      <c r="L238" s="53"/>
      <c r="M238" s="53"/>
      <c r="N238" s="53"/>
      <c r="O238" s="53"/>
      <c r="P238" s="165"/>
      <c r="Q238" s="165"/>
      <c r="R238" s="165"/>
      <c r="S238" s="165"/>
      <c r="T238" s="115"/>
    </row>
    <row r="239" spans="1:20" ht="12.75">
      <c r="A239" s="165"/>
      <c r="B239" s="197"/>
      <c r="C239" s="109"/>
      <c r="D239" s="198"/>
      <c r="E239" s="200"/>
      <c r="F239" s="200"/>
      <c r="G239" s="200"/>
      <c r="H239" s="200"/>
      <c r="I239" s="200"/>
      <c r="J239" s="200"/>
      <c r="K239" s="53"/>
      <c r="L239" s="53"/>
      <c r="M239" s="53"/>
      <c r="N239" s="53"/>
      <c r="O239" s="53"/>
      <c r="P239" s="199"/>
      <c r="Q239" s="199"/>
      <c r="R239" s="199"/>
      <c r="S239" s="199"/>
      <c r="T239" s="115"/>
    </row>
    <row r="240" spans="1:20" ht="12.75">
      <c r="A240" s="165"/>
      <c r="B240" s="165"/>
      <c r="C240" s="109"/>
      <c r="D240" s="198"/>
      <c r="E240" s="200"/>
      <c r="F240" s="200"/>
      <c r="G240" s="200"/>
      <c r="H240" s="200"/>
      <c r="I240" s="200"/>
      <c r="J240" s="200"/>
      <c r="K240" s="53"/>
      <c r="L240" s="53"/>
      <c r="M240" s="53"/>
      <c r="N240" s="53"/>
      <c r="O240" s="53"/>
      <c r="P240" s="165"/>
      <c r="Q240" s="165"/>
      <c r="R240" s="165"/>
      <c r="S240" s="165"/>
      <c r="T240" s="115"/>
    </row>
    <row r="241" spans="1:20" ht="12.75">
      <c r="A241" s="165"/>
      <c r="B241" s="197"/>
      <c r="C241" s="109"/>
      <c r="D241" s="198"/>
      <c r="E241" s="200"/>
      <c r="F241" s="200"/>
      <c r="G241" s="200"/>
      <c r="H241" s="200"/>
      <c r="I241" s="200"/>
      <c r="J241" s="200"/>
      <c r="K241" s="53"/>
      <c r="L241" s="53"/>
      <c r="M241" s="53"/>
      <c r="N241" s="53"/>
      <c r="O241" s="53"/>
      <c r="P241" s="165"/>
      <c r="Q241" s="165"/>
      <c r="R241" s="165"/>
      <c r="S241" s="165"/>
      <c r="T241" s="115"/>
    </row>
    <row r="242" spans="1:20" ht="12.75">
      <c r="A242" s="165"/>
      <c r="B242" s="197"/>
      <c r="C242" s="74"/>
      <c r="D242" s="198"/>
      <c r="E242" s="200"/>
      <c r="F242" s="200"/>
      <c r="G242" s="200"/>
      <c r="H242" s="200"/>
      <c r="I242" s="200"/>
      <c r="J242" s="200"/>
      <c r="K242" s="53"/>
      <c r="L242" s="53"/>
      <c r="M242" s="53"/>
      <c r="N242" s="53"/>
      <c r="O242" s="53"/>
      <c r="P242" s="199"/>
      <c r="Q242" s="199"/>
      <c r="R242" s="199"/>
      <c r="S242" s="165"/>
      <c r="T242" s="115"/>
    </row>
    <row r="243" spans="1:20" ht="12.75">
      <c r="A243" s="165"/>
      <c r="B243" s="197"/>
      <c r="C243" s="74"/>
      <c r="D243" s="198"/>
      <c r="E243" s="200"/>
      <c r="F243" s="200"/>
      <c r="G243" s="200"/>
      <c r="H243" s="200"/>
      <c r="I243" s="200"/>
      <c r="J243" s="200"/>
      <c r="K243" s="53"/>
      <c r="L243" s="53"/>
      <c r="M243" s="53"/>
      <c r="N243" s="53"/>
      <c r="O243" s="53"/>
      <c r="P243" s="199"/>
      <c r="Q243" s="199"/>
      <c r="R243" s="199"/>
      <c r="S243" s="165"/>
      <c r="T243" s="115"/>
    </row>
    <row r="244" spans="1:20" ht="12.75">
      <c r="A244" s="165"/>
      <c r="B244" s="197"/>
      <c r="C244" s="74"/>
      <c r="D244" s="198"/>
      <c r="E244" s="200"/>
      <c r="F244" s="200"/>
      <c r="G244" s="200"/>
      <c r="H244" s="200"/>
      <c r="I244" s="200"/>
      <c r="J244" s="200"/>
      <c r="K244" s="53"/>
      <c r="L244" s="53"/>
      <c r="M244" s="53"/>
      <c r="N244" s="53"/>
      <c r="O244" s="53"/>
      <c r="P244" s="199"/>
      <c r="Q244" s="199"/>
      <c r="R244" s="199"/>
      <c r="S244" s="165"/>
      <c r="T244" s="115"/>
    </row>
    <row r="245" spans="1:20" ht="12.75">
      <c r="A245" s="165"/>
      <c r="B245" s="197"/>
      <c r="C245" s="74"/>
      <c r="D245" s="198"/>
      <c r="E245" s="200"/>
      <c r="F245" s="200"/>
      <c r="G245" s="200"/>
      <c r="H245" s="200"/>
      <c r="I245" s="200"/>
      <c r="J245" s="200"/>
      <c r="K245" s="53"/>
      <c r="L245" s="53"/>
      <c r="M245" s="53"/>
      <c r="N245" s="53"/>
      <c r="O245" s="53"/>
      <c r="P245" s="199"/>
      <c r="Q245" s="199"/>
      <c r="R245" s="199"/>
      <c r="S245" s="165"/>
      <c r="T245" s="115"/>
    </row>
    <row r="246" spans="1:20" ht="12.75">
      <c r="A246" s="165"/>
      <c r="B246" s="197"/>
      <c r="C246" s="74"/>
      <c r="D246" s="198"/>
      <c r="E246" s="200"/>
      <c r="F246" s="200"/>
      <c r="G246" s="200"/>
      <c r="H246" s="200"/>
      <c r="I246" s="200"/>
      <c r="J246" s="200"/>
      <c r="K246" s="53"/>
      <c r="L246" s="53"/>
      <c r="M246" s="53"/>
      <c r="N246" s="53"/>
      <c r="O246" s="53"/>
      <c r="P246" s="199"/>
      <c r="Q246" s="199"/>
      <c r="R246" s="199"/>
      <c r="S246" s="165"/>
      <c r="T246" s="115"/>
    </row>
    <row r="247" spans="1:20" ht="12.75">
      <c r="A247" s="165"/>
      <c r="B247" s="165"/>
      <c r="C247" s="109"/>
      <c r="D247" s="165"/>
      <c r="E247" s="200"/>
      <c r="F247" s="200"/>
      <c r="G247" s="200"/>
      <c r="H247" s="200"/>
      <c r="I247" s="200"/>
      <c r="J247" s="200"/>
      <c r="K247" s="53"/>
      <c r="L247" s="53"/>
      <c r="M247" s="53"/>
      <c r="N247" s="53"/>
      <c r="O247" s="53"/>
      <c r="P247" s="165"/>
      <c r="Q247" s="165"/>
      <c r="R247" s="165"/>
      <c r="S247" s="165"/>
      <c r="T247" s="115"/>
    </row>
    <row r="248" spans="1:20" ht="12.75">
      <c r="A248" s="165"/>
      <c r="B248" s="197"/>
      <c r="C248" s="109"/>
      <c r="D248" s="198"/>
      <c r="E248" s="200"/>
      <c r="F248" s="200"/>
      <c r="G248" s="200"/>
      <c r="H248" s="200"/>
      <c r="I248" s="200"/>
      <c r="J248" s="200"/>
      <c r="K248" s="53"/>
      <c r="L248" s="53"/>
      <c r="M248" s="53"/>
      <c r="N248" s="53"/>
      <c r="O248" s="53"/>
      <c r="P248" s="199"/>
      <c r="Q248" s="199"/>
      <c r="R248" s="199"/>
      <c r="S248" s="165"/>
      <c r="T248" s="115"/>
    </row>
    <row r="249" spans="1:20" ht="12.75">
      <c r="A249" s="165"/>
      <c r="B249" s="165"/>
      <c r="C249" s="109"/>
      <c r="D249" s="198"/>
      <c r="E249" s="200"/>
      <c r="F249" s="200"/>
      <c r="G249" s="200"/>
      <c r="H249" s="200"/>
      <c r="I249" s="200"/>
      <c r="J249" s="200"/>
      <c r="K249" s="53"/>
      <c r="L249" s="53"/>
      <c r="M249" s="53"/>
      <c r="N249" s="53"/>
      <c r="O249" s="53"/>
      <c r="P249" s="165"/>
      <c r="Q249" s="165"/>
      <c r="R249" s="165"/>
      <c r="S249" s="199"/>
      <c r="T249" s="115"/>
    </row>
    <row r="250" spans="1:20" ht="12.75">
      <c r="A250" s="165"/>
      <c r="B250" s="197"/>
      <c r="C250" s="109"/>
      <c r="D250" s="198"/>
      <c r="E250" s="200"/>
      <c r="F250" s="200"/>
      <c r="G250" s="200"/>
      <c r="H250" s="200"/>
      <c r="I250" s="200"/>
      <c r="J250" s="200"/>
      <c r="K250" s="53"/>
      <c r="L250" s="53"/>
      <c r="M250" s="53"/>
      <c r="N250" s="53"/>
      <c r="O250" s="53"/>
      <c r="P250" s="199"/>
      <c r="Q250" s="199"/>
      <c r="R250" s="199"/>
      <c r="S250" s="199"/>
      <c r="T250" s="115"/>
    </row>
    <row r="251" spans="1:20" ht="12.75">
      <c r="A251" s="165"/>
      <c r="B251" s="197"/>
      <c r="C251" s="74"/>
      <c r="D251" s="198"/>
      <c r="E251" s="200"/>
      <c r="F251" s="200"/>
      <c r="G251" s="200"/>
      <c r="H251" s="200"/>
      <c r="I251" s="200"/>
      <c r="J251" s="200"/>
      <c r="K251" s="53"/>
      <c r="L251" s="53"/>
      <c r="M251" s="53"/>
      <c r="N251" s="53"/>
      <c r="O251" s="53"/>
      <c r="P251" s="199"/>
      <c r="Q251" s="199"/>
      <c r="R251" s="199"/>
      <c r="S251" s="199"/>
      <c r="T251" s="115"/>
    </row>
    <row r="252" spans="1:20" ht="12.75">
      <c r="A252" s="165"/>
      <c r="B252" s="197"/>
      <c r="C252" s="74"/>
      <c r="D252" s="198"/>
      <c r="E252" s="200"/>
      <c r="F252" s="200"/>
      <c r="G252" s="200"/>
      <c r="H252" s="200"/>
      <c r="I252" s="200"/>
      <c r="J252" s="200"/>
      <c r="K252" s="53"/>
      <c r="L252" s="53"/>
      <c r="M252" s="53"/>
      <c r="N252" s="53"/>
      <c r="O252" s="53"/>
      <c r="P252" s="199"/>
      <c r="Q252" s="199"/>
      <c r="R252" s="199"/>
      <c r="S252" s="165"/>
      <c r="T252" s="115"/>
    </row>
    <row r="253" spans="1:20" ht="12.75">
      <c r="A253" s="165"/>
      <c r="B253" s="197"/>
      <c r="C253" s="74"/>
      <c r="D253" s="198"/>
      <c r="E253" s="200"/>
      <c r="F253" s="200"/>
      <c r="G253" s="200"/>
      <c r="H253" s="200"/>
      <c r="I253" s="200"/>
      <c r="J253" s="200"/>
      <c r="K253" s="53"/>
      <c r="L253" s="53"/>
      <c r="M253" s="53"/>
      <c r="N253" s="53"/>
      <c r="O253" s="53"/>
      <c r="P253" s="199"/>
      <c r="Q253" s="199"/>
      <c r="R253" s="199"/>
      <c r="S253" s="165"/>
      <c r="T253" s="115"/>
    </row>
    <row r="254" spans="1:20" ht="12.75">
      <c r="A254" s="165"/>
      <c r="B254" s="197"/>
      <c r="C254" s="74"/>
      <c r="D254" s="198"/>
      <c r="E254" s="200"/>
      <c r="F254" s="200"/>
      <c r="G254" s="200"/>
      <c r="H254" s="200"/>
      <c r="I254" s="200"/>
      <c r="J254" s="200"/>
      <c r="K254" s="53"/>
      <c r="L254" s="53"/>
      <c r="M254" s="53"/>
      <c r="N254" s="53"/>
      <c r="O254" s="53"/>
      <c r="P254" s="199"/>
      <c r="Q254" s="199"/>
      <c r="R254" s="199"/>
      <c r="S254" s="165"/>
      <c r="T254" s="115"/>
    </row>
    <row r="255" spans="1:20" ht="12.75">
      <c r="A255" s="165"/>
      <c r="B255" s="197"/>
      <c r="C255" s="74"/>
      <c r="D255" s="198"/>
      <c r="E255" s="200"/>
      <c r="F255" s="200"/>
      <c r="G255" s="200"/>
      <c r="H255" s="200"/>
      <c r="I255" s="200"/>
      <c r="J255" s="200"/>
      <c r="K255" s="53"/>
      <c r="L255" s="53"/>
      <c r="M255" s="53"/>
      <c r="N255" s="53"/>
      <c r="O255" s="53"/>
      <c r="P255" s="199"/>
      <c r="Q255" s="199"/>
      <c r="R255" s="199"/>
      <c r="S255" s="165"/>
      <c r="T255" s="115"/>
    </row>
    <row r="256" spans="1:20" ht="12.75">
      <c r="A256" s="165"/>
      <c r="B256" s="197"/>
      <c r="C256" s="74"/>
      <c r="D256" s="198"/>
      <c r="E256" s="200"/>
      <c r="F256" s="200"/>
      <c r="G256" s="200"/>
      <c r="H256" s="200"/>
      <c r="I256" s="200"/>
      <c r="J256" s="200"/>
      <c r="K256" s="53"/>
      <c r="L256" s="53"/>
      <c r="M256" s="53"/>
      <c r="N256" s="53"/>
      <c r="O256" s="53"/>
      <c r="P256" s="199"/>
      <c r="Q256" s="199"/>
      <c r="R256" s="199"/>
      <c r="S256" s="165"/>
      <c r="T256" s="115"/>
    </row>
    <row r="257" spans="1:20" ht="12.75">
      <c r="A257" s="165"/>
      <c r="B257" s="165"/>
      <c r="C257" s="109"/>
      <c r="D257" s="165"/>
      <c r="E257" s="200"/>
      <c r="F257" s="200"/>
      <c r="G257" s="200"/>
      <c r="H257" s="200"/>
      <c r="I257" s="200"/>
      <c r="J257" s="200"/>
      <c r="K257" s="53"/>
      <c r="L257" s="53"/>
      <c r="M257" s="53"/>
      <c r="N257" s="53"/>
      <c r="O257" s="53"/>
      <c r="P257" s="165"/>
      <c r="Q257" s="165"/>
      <c r="R257" s="165"/>
      <c r="S257" s="165"/>
      <c r="T257" s="115"/>
    </row>
    <row r="258" spans="1:20" ht="12.75">
      <c r="A258" s="165"/>
      <c r="B258" s="197"/>
      <c r="C258" s="109"/>
      <c r="D258" s="198"/>
      <c r="E258" s="200"/>
      <c r="F258" s="200"/>
      <c r="G258" s="200"/>
      <c r="H258" s="200"/>
      <c r="I258" s="200"/>
      <c r="J258" s="200"/>
      <c r="K258" s="53"/>
      <c r="L258" s="53"/>
      <c r="M258" s="53"/>
      <c r="N258" s="53"/>
      <c r="O258" s="53"/>
      <c r="P258" s="199"/>
      <c r="Q258" s="199"/>
      <c r="R258" s="199"/>
      <c r="S258" s="165"/>
      <c r="T258" s="115"/>
    </row>
    <row r="259" spans="1:20" ht="12.75">
      <c r="A259" s="165"/>
      <c r="B259" s="165"/>
      <c r="C259" s="109"/>
      <c r="D259" s="198"/>
      <c r="E259" s="200"/>
      <c r="F259" s="200"/>
      <c r="G259" s="200"/>
      <c r="H259" s="200"/>
      <c r="I259" s="200"/>
      <c r="J259" s="200"/>
      <c r="K259" s="53"/>
      <c r="L259" s="53"/>
      <c r="M259" s="53"/>
      <c r="N259" s="53"/>
      <c r="O259" s="53"/>
      <c r="P259" s="199"/>
      <c r="Q259" s="199"/>
      <c r="R259" s="199"/>
      <c r="S259" s="165"/>
      <c r="T259" s="115"/>
    </row>
    <row r="260" spans="1:20" ht="12.75">
      <c r="A260" s="165"/>
      <c r="B260" s="197"/>
      <c r="C260" s="74"/>
      <c r="D260" s="198"/>
      <c r="E260" s="200"/>
      <c r="F260" s="200"/>
      <c r="G260" s="200"/>
      <c r="H260" s="200"/>
      <c r="I260" s="200"/>
      <c r="J260" s="200"/>
      <c r="K260" s="53"/>
      <c r="L260" s="53"/>
      <c r="M260" s="53"/>
      <c r="N260" s="53"/>
      <c r="O260" s="53"/>
      <c r="P260" s="199"/>
      <c r="Q260" s="199"/>
      <c r="R260" s="199"/>
      <c r="S260" s="165"/>
      <c r="T260" s="115"/>
    </row>
    <row r="261" spans="1:20" ht="12.75">
      <c r="A261" s="109"/>
      <c r="B261" s="165"/>
      <c r="C261" s="109"/>
      <c r="D261" s="198"/>
      <c r="E261" s="199"/>
      <c r="F261" s="199"/>
      <c r="G261" s="199"/>
      <c r="H261" s="199"/>
      <c r="I261" s="199"/>
      <c r="J261" s="199"/>
      <c r="K261" s="53"/>
      <c r="L261" s="53"/>
      <c r="M261" s="53"/>
      <c r="N261" s="53"/>
      <c r="O261" s="53"/>
      <c r="P261" s="199"/>
      <c r="Q261" s="199"/>
      <c r="R261" s="199"/>
      <c r="S261" s="199"/>
      <c r="T261" s="115"/>
    </row>
    <row r="262" spans="1:20" ht="12.75">
      <c r="A262" s="165"/>
      <c r="B262" s="197"/>
      <c r="C262" s="109"/>
      <c r="D262" s="198"/>
      <c r="E262" s="199"/>
      <c r="F262" s="199"/>
      <c r="G262" s="199"/>
      <c r="H262" s="199"/>
      <c r="I262" s="199"/>
      <c r="J262" s="199"/>
      <c r="K262" s="53"/>
      <c r="L262" s="53"/>
      <c r="M262" s="53"/>
      <c r="N262" s="53"/>
      <c r="O262" s="53"/>
      <c r="P262" s="199"/>
      <c r="Q262" s="199"/>
      <c r="R262" s="199"/>
      <c r="S262" s="199"/>
      <c r="T262" s="115"/>
    </row>
    <row r="263" spans="1:20" ht="12.75">
      <c r="A263" s="165"/>
      <c r="B263" s="165"/>
      <c r="C263" s="109"/>
      <c r="D263" s="198"/>
      <c r="E263" s="199"/>
      <c r="F263" s="199"/>
      <c r="G263" s="199"/>
      <c r="H263" s="199"/>
      <c r="I263" s="199"/>
      <c r="J263" s="199"/>
      <c r="K263" s="53"/>
      <c r="L263" s="53"/>
      <c r="M263" s="53"/>
      <c r="N263" s="53"/>
      <c r="O263" s="53"/>
      <c r="P263" s="199"/>
      <c r="Q263" s="199"/>
      <c r="R263" s="199"/>
      <c r="S263" s="199"/>
      <c r="T263" s="115"/>
    </row>
    <row r="264" spans="1:20" ht="12.75">
      <c r="A264" s="197"/>
      <c r="B264" s="165"/>
      <c r="C264" s="74"/>
      <c r="D264" s="165"/>
      <c r="E264" s="165"/>
      <c r="F264" s="165"/>
      <c r="G264" s="165"/>
      <c r="H264" s="165"/>
      <c r="I264" s="165"/>
      <c r="J264" s="165"/>
      <c r="K264" s="74"/>
      <c r="L264" s="74"/>
      <c r="M264" s="74"/>
      <c r="N264" s="74"/>
      <c r="O264" s="74"/>
      <c r="P264" s="199"/>
      <c r="Q264" s="199"/>
      <c r="R264" s="199"/>
      <c r="S264" s="210"/>
      <c r="T264" s="115"/>
    </row>
    <row r="265" spans="1:20" ht="12.75">
      <c r="A265" s="115"/>
      <c r="B265" s="115"/>
      <c r="C265" s="109"/>
      <c r="D265" s="203"/>
      <c r="E265" s="203"/>
      <c r="F265" s="203"/>
      <c r="G265" s="203"/>
      <c r="H265" s="203"/>
      <c r="I265" s="203"/>
      <c r="J265" s="203"/>
      <c r="K265" s="202"/>
      <c r="L265" s="202"/>
      <c r="M265" s="202"/>
      <c r="N265" s="202"/>
      <c r="O265" s="202"/>
      <c r="P265" s="210"/>
      <c r="Q265" s="210"/>
      <c r="R265" s="210"/>
      <c r="S265" s="210"/>
      <c r="T265" s="115"/>
    </row>
    <row r="266" spans="1:20" ht="12.75">
      <c r="A266" s="115"/>
      <c r="B266" s="115"/>
      <c r="C266" s="109"/>
      <c r="D266" s="203"/>
      <c r="E266" s="203"/>
      <c r="F266" s="203"/>
      <c r="G266" s="203"/>
      <c r="H266" s="203"/>
      <c r="I266" s="203"/>
      <c r="J266" s="203"/>
      <c r="K266" s="202"/>
      <c r="L266" s="202"/>
      <c r="M266" s="202"/>
      <c r="N266" s="202"/>
      <c r="O266" s="202"/>
      <c r="P266" s="210"/>
      <c r="Q266" s="210"/>
      <c r="R266" s="210"/>
      <c r="S266" s="115"/>
      <c r="T266" s="115"/>
    </row>
    <row r="267" spans="1:20" ht="12.75">
      <c r="A267" s="115"/>
      <c r="B267" s="115"/>
      <c r="C267" s="109"/>
      <c r="D267" s="203"/>
      <c r="E267" s="210"/>
      <c r="F267" s="210"/>
      <c r="G267" s="210"/>
      <c r="H267" s="210"/>
      <c r="I267" s="210"/>
      <c r="J267" s="210"/>
      <c r="K267" s="202"/>
      <c r="L267" s="202"/>
      <c r="M267" s="202"/>
      <c r="N267" s="202"/>
      <c r="O267" s="202"/>
      <c r="P267" s="210"/>
      <c r="Q267" s="210"/>
      <c r="R267" s="210"/>
      <c r="S267" s="115"/>
      <c r="T267" s="115"/>
    </row>
    <row r="268" spans="1:20" ht="12.75">
      <c r="A268" s="115"/>
      <c r="B268" s="211"/>
      <c r="C268" s="109"/>
      <c r="D268" s="203"/>
      <c r="E268" s="210"/>
      <c r="F268" s="210"/>
      <c r="G268" s="210"/>
      <c r="H268" s="210"/>
      <c r="I268" s="210"/>
      <c r="J268" s="210"/>
      <c r="K268" s="202"/>
      <c r="L268" s="202"/>
      <c r="M268" s="202"/>
      <c r="N268" s="202"/>
      <c r="O268" s="202"/>
      <c r="P268" s="199"/>
      <c r="Q268" s="199"/>
      <c r="R268" s="210"/>
      <c r="S268" s="115"/>
      <c r="T268" s="115"/>
    </row>
    <row r="269" spans="1:20" ht="12.75">
      <c r="A269" s="115"/>
      <c r="B269" s="115"/>
      <c r="C269" s="109"/>
      <c r="D269" s="203"/>
      <c r="E269" s="210"/>
      <c r="F269" s="210"/>
      <c r="G269" s="210"/>
      <c r="H269" s="210"/>
      <c r="I269" s="210"/>
      <c r="J269" s="210"/>
      <c r="K269" s="210"/>
      <c r="L269" s="210"/>
      <c r="M269" s="210"/>
      <c r="N269" s="210"/>
      <c r="O269" s="210"/>
      <c r="P269" s="210"/>
      <c r="Q269" s="210"/>
      <c r="R269" s="210"/>
      <c r="S269" s="115"/>
      <c r="T269" s="115"/>
    </row>
    <row r="270" spans="1:20" ht="12.75">
      <c r="A270" s="115"/>
      <c r="B270" s="115"/>
      <c r="C270" s="109"/>
      <c r="D270" s="203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1:20" ht="12.75">
      <c r="A271" s="115"/>
      <c r="B271" s="115"/>
      <c r="C271" s="109"/>
      <c r="D271" s="203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1:20" ht="12.75">
      <c r="A272" s="115"/>
      <c r="B272" s="115"/>
      <c r="C272" s="109"/>
      <c r="D272" s="203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  <c r="Q272" s="210"/>
      <c r="R272" s="210"/>
      <c r="S272" s="115"/>
      <c r="T272" s="115"/>
    </row>
    <row r="273" spans="1:20" ht="12.75">
      <c r="A273" s="115"/>
      <c r="B273" s="115"/>
      <c r="C273" s="74"/>
      <c r="D273" s="203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  <c r="P273" s="210"/>
      <c r="Q273" s="210"/>
      <c r="R273" s="210"/>
      <c r="S273" s="115"/>
      <c r="T273" s="115"/>
    </row>
    <row r="274" spans="1:20" ht="12.75">
      <c r="A274" s="208"/>
      <c r="B274" s="115"/>
      <c r="C274" s="115"/>
      <c r="D274" s="203"/>
      <c r="E274" s="115"/>
      <c r="F274" s="115"/>
      <c r="G274" s="115"/>
      <c r="H274" s="115"/>
      <c r="I274" s="115"/>
      <c r="J274" s="115"/>
      <c r="K274" s="184"/>
      <c r="L274" s="184"/>
      <c r="M274" s="184"/>
      <c r="N274" s="184"/>
      <c r="O274" s="184"/>
      <c r="P274" s="115"/>
      <c r="Q274" s="115"/>
      <c r="R274" s="115"/>
      <c r="S274" s="115"/>
      <c r="T274" s="115"/>
    </row>
    <row r="275" spans="1:20" ht="12.75">
      <c r="A275" s="115"/>
      <c r="B275" s="115"/>
      <c r="C275" s="115"/>
      <c r="D275" s="203"/>
      <c r="E275" s="115"/>
      <c r="F275" s="115"/>
      <c r="G275" s="115"/>
      <c r="H275" s="115"/>
      <c r="I275" s="115"/>
      <c r="J275" s="115"/>
      <c r="K275" s="184"/>
      <c r="L275" s="184"/>
      <c r="M275" s="184"/>
      <c r="N275" s="184"/>
      <c r="O275" s="184"/>
      <c r="P275" s="115"/>
      <c r="Q275" s="115"/>
      <c r="R275" s="115"/>
      <c r="S275" s="115"/>
      <c r="T275" s="115"/>
    </row>
    <row r="276" spans="1:20" ht="12.75">
      <c r="A276" s="204"/>
      <c r="B276" s="204"/>
      <c r="C276" s="204"/>
      <c r="D276" s="205"/>
      <c r="E276" s="204"/>
      <c r="F276" s="204"/>
      <c r="G276" s="204"/>
      <c r="H276" s="204"/>
      <c r="I276" s="204"/>
      <c r="J276" s="204"/>
      <c r="K276" s="184"/>
      <c r="L276" s="184"/>
      <c r="M276" s="184"/>
      <c r="N276" s="184"/>
      <c r="O276" s="184"/>
      <c r="P276" s="208"/>
      <c r="Q276" s="208"/>
      <c r="R276" s="204"/>
      <c r="S276" s="115"/>
      <c r="T276" s="115"/>
    </row>
    <row r="277" spans="1:20" ht="12.75">
      <c r="A277" s="204"/>
      <c r="B277" s="204"/>
      <c r="C277" s="204"/>
      <c r="D277" s="205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8"/>
      <c r="Q277" s="208"/>
      <c r="R277" s="204"/>
      <c r="S277" s="115"/>
      <c r="T277" s="115"/>
    </row>
    <row r="278" spans="1:20" ht="12.75">
      <c r="A278" s="204"/>
      <c r="B278" s="204"/>
      <c r="C278" s="204"/>
      <c r="D278" s="205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4"/>
      <c r="Q278" s="204"/>
      <c r="R278" s="204"/>
      <c r="S278" s="115"/>
      <c r="T278" s="115"/>
    </row>
    <row r="279" spans="1:20" ht="12.75">
      <c r="A279" s="109"/>
      <c r="B279" s="115"/>
      <c r="C279" s="109"/>
      <c r="D279" s="203"/>
      <c r="E279" s="115"/>
      <c r="F279" s="115"/>
      <c r="G279" s="115"/>
      <c r="H279" s="115"/>
      <c r="I279" s="115"/>
      <c r="J279" s="115"/>
      <c r="K279" s="203"/>
      <c r="L279" s="203"/>
      <c r="M279" s="203"/>
      <c r="N279" s="203"/>
      <c r="O279" s="203"/>
      <c r="P279" s="210"/>
      <c r="Q279" s="210"/>
      <c r="R279" s="210"/>
      <c r="S279" s="115"/>
      <c r="T279" s="115"/>
    </row>
    <row r="280" spans="1:20" ht="12.75">
      <c r="A280" s="109"/>
      <c r="B280" s="115"/>
      <c r="C280" s="109"/>
      <c r="D280" s="203"/>
      <c r="E280" s="115"/>
      <c r="F280" s="115"/>
      <c r="G280" s="115"/>
      <c r="H280" s="115"/>
      <c r="I280" s="115"/>
      <c r="J280" s="115"/>
      <c r="K280" s="203"/>
      <c r="L280" s="203"/>
      <c r="M280" s="203"/>
      <c r="N280" s="203"/>
      <c r="O280" s="203"/>
      <c r="P280" s="210"/>
      <c r="Q280" s="210"/>
      <c r="R280" s="210"/>
      <c r="S280" s="115"/>
      <c r="T280" s="115"/>
    </row>
    <row r="281" spans="1:20" ht="12.75">
      <c r="A281" s="115"/>
      <c r="B281" s="115"/>
      <c r="C281" s="109"/>
      <c r="D281" s="203"/>
      <c r="E281" s="115"/>
      <c r="F281" s="115"/>
      <c r="G281" s="115"/>
      <c r="H281" s="115"/>
      <c r="I281" s="115"/>
      <c r="J281" s="115"/>
      <c r="K281" s="203"/>
      <c r="L281" s="203"/>
      <c r="M281" s="203"/>
      <c r="N281" s="203"/>
      <c r="O281" s="203"/>
      <c r="P281" s="210"/>
      <c r="Q281" s="210"/>
      <c r="R281" s="210"/>
      <c r="S281" s="115"/>
      <c r="T281" s="115"/>
    </row>
    <row r="282" spans="1:20" ht="12.75">
      <c r="A282" s="115"/>
      <c r="B282" s="115"/>
      <c r="C282" s="109"/>
      <c r="D282" s="203"/>
      <c r="E282" s="115"/>
      <c r="F282" s="115"/>
      <c r="G282" s="115"/>
      <c r="H282" s="115"/>
      <c r="I282" s="115"/>
      <c r="J282" s="115"/>
      <c r="K282" s="203"/>
      <c r="L282" s="203"/>
      <c r="M282" s="203"/>
      <c r="N282" s="203"/>
      <c r="O282" s="203"/>
      <c r="P282" s="210"/>
      <c r="Q282" s="210"/>
      <c r="R282" s="210"/>
      <c r="S282" s="115"/>
      <c r="T282" s="115"/>
    </row>
    <row r="283" spans="1:20" ht="12.75">
      <c r="A283" s="115"/>
      <c r="B283" s="115"/>
      <c r="C283" s="109"/>
      <c r="D283" s="203"/>
      <c r="E283" s="115"/>
      <c r="F283" s="115"/>
      <c r="G283" s="115"/>
      <c r="H283" s="115"/>
      <c r="I283" s="115"/>
      <c r="J283" s="115"/>
      <c r="K283" s="203"/>
      <c r="L283" s="203"/>
      <c r="M283" s="203"/>
      <c r="N283" s="203"/>
      <c r="O283" s="203"/>
      <c r="P283" s="210"/>
      <c r="Q283" s="210"/>
      <c r="R283" s="210"/>
      <c r="S283" s="115"/>
      <c r="T283" s="115"/>
    </row>
    <row r="284" spans="1:20" ht="12.75">
      <c r="A284" s="115"/>
      <c r="B284" s="115"/>
      <c r="C284" s="109"/>
      <c r="D284" s="203"/>
      <c r="E284" s="115"/>
      <c r="F284" s="115"/>
      <c r="G284" s="115"/>
      <c r="H284" s="115"/>
      <c r="I284" s="115"/>
      <c r="J284" s="115"/>
      <c r="K284" s="203"/>
      <c r="L284" s="203"/>
      <c r="M284" s="203"/>
      <c r="N284" s="203"/>
      <c r="O284" s="203"/>
      <c r="P284" s="210"/>
      <c r="Q284" s="210"/>
      <c r="R284" s="210"/>
      <c r="S284" s="115"/>
      <c r="T284" s="115"/>
    </row>
    <row r="285" spans="1:20" ht="12.75">
      <c r="A285" s="115"/>
      <c r="B285" s="115"/>
      <c r="C285" s="109"/>
      <c r="D285" s="210"/>
      <c r="E285" s="115"/>
      <c r="F285" s="115"/>
      <c r="G285" s="115"/>
      <c r="H285" s="115"/>
      <c r="I285" s="115"/>
      <c r="J285" s="115"/>
      <c r="K285" s="203"/>
      <c r="L285" s="203"/>
      <c r="M285" s="203"/>
      <c r="N285" s="203"/>
      <c r="O285" s="203"/>
      <c r="P285" s="210"/>
      <c r="Q285" s="210"/>
      <c r="R285" s="210"/>
      <c r="S285" s="115"/>
      <c r="T285" s="115"/>
    </row>
    <row r="286" spans="1:20" ht="12.75">
      <c r="A286" s="115"/>
      <c r="B286" s="115"/>
      <c r="C286" s="109"/>
      <c r="D286" s="210"/>
      <c r="E286" s="115"/>
      <c r="F286" s="115"/>
      <c r="G286" s="115"/>
      <c r="H286" s="115"/>
      <c r="I286" s="115"/>
      <c r="J286" s="115"/>
      <c r="K286" s="203"/>
      <c r="L286" s="203"/>
      <c r="M286" s="203"/>
      <c r="N286" s="203"/>
      <c r="O286" s="203"/>
      <c r="P286" s="210"/>
      <c r="Q286" s="210"/>
      <c r="R286" s="210"/>
      <c r="S286" s="115"/>
      <c r="T286" s="115"/>
    </row>
    <row r="287" spans="1:20" ht="12.75">
      <c r="A287" s="115"/>
      <c r="B287" s="115"/>
      <c r="C287" s="109"/>
      <c r="D287" s="210"/>
      <c r="E287" s="115"/>
      <c r="F287" s="115"/>
      <c r="G287" s="115"/>
      <c r="H287" s="115"/>
      <c r="I287" s="115"/>
      <c r="J287" s="115"/>
      <c r="K287" s="203"/>
      <c r="L287" s="203"/>
      <c r="M287" s="203"/>
      <c r="N287" s="203"/>
      <c r="O287" s="203"/>
      <c r="P287" s="210"/>
      <c r="Q287" s="210"/>
      <c r="R287" s="210"/>
      <c r="S287" s="115"/>
      <c r="T287" s="115"/>
    </row>
    <row r="288" spans="1:20" ht="12.75">
      <c r="A288" s="115"/>
      <c r="B288" s="115"/>
      <c r="C288" s="109"/>
      <c r="D288" s="210"/>
      <c r="E288" s="115"/>
      <c r="F288" s="115"/>
      <c r="G288" s="115"/>
      <c r="H288" s="115"/>
      <c r="I288" s="115"/>
      <c r="J288" s="115"/>
      <c r="K288" s="203"/>
      <c r="L288" s="203"/>
      <c r="M288" s="203"/>
      <c r="N288" s="203"/>
      <c r="O288" s="203"/>
      <c r="P288" s="210"/>
      <c r="Q288" s="210"/>
      <c r="R288" s="210"/>
      <c r="S288" s="115"/>
      <c r="T288" s="115"/>
    </row>
    <row r="289" spans="1:20" ht="12.75">
      <c r="A289" s="115"/>
      <c r="B289" s="115"/>
      <c r="C289" s="109"/>
      <c r="D289" s="210"/>
      <c r="E289" s="115"/>
      <c r="F289" s="115"/>
      <c r="G289" s="115"/>
      <c r="H289" s="115"/>
      <c r="I289" s="115"/>
      <c r="J289" s="115"/>
      <c r="K289" s="203"/>
      <c r="L289" s="203"/>
      <c r="M289" s="203"/>
      <c r="N289" s="203"/>
      <c r="O289" s="203"/>
      <c r="P289" s="210"/>
      <c r="Q289" s="210"/>
      <c r="R289" s="210"/>
      <c r="S289" s="115"/>
      <c r="T289" s="115"/>
    </row>
    <row r="290" spans="1:20" ht="12.75">
      <c r="A290" s="115"/>
      <c r="B290" s="115"/>
      <c r="C290" s="109"/>
      <c r="D290" s="210"/>
      <c r="E290" s="115"/>
      <c r="F290" s="115"/>
      <c r="G290" s="115"/>
      <c r="H290" s="115"/>
      <c r="I290" s="115"/>
      <c r="J290" s="115"/>
      <c r="K290" s="203"/>
      <c r="L290" s="203"/>
      <c r="M290" s="203"/>
      <c r="N290" s="203"/>
      <c r="O290" s="203"/>
      <c r="P290" s="210"/>
      <c r="Q290" s="210"/>
      <c r="R290" s="210"/>
      <c r="S290" s="115"/>
      <c r="T290" s="115"/>
    </row>
    <row r="291" spans="1:20" ht="12.75">
      <c r="A291" s="115"/>
      <c r="B291" s="115"/>
      <c r="C291" s="109"/>
      <c r="D291" s="210"/>
      <c r="E291" s="115"/>
      <c r="F291" s="115"/>
      <c r="G291" s="115"/>
      <c r="H291" s="115"/>
      <c r="I291" s="115"/>
      <c r="J291" s="115"/>
      <c r="K291" s="203"/>
      <c r="L291" s="203"/>
      <c r="M291" s="203"/>
      <c r="N291" s="203"/>
      <c r="O291" s="203"/>
      <c r="P291" s="210"/>
      <c r="Q291" s="210"/>
      <c r="R291" s="210"/>
      <c r="S291" s="115"/>
      <c r="T291" s="115"/>
    </row>
    <row r="292" spans="1:20" ht="12.75">
      <c r="A292" s="115"/>
      <c r="B292" s="115"/>
      <c r="C292" s="109"/>
      <c r="D292" s="210"/>
      <c r="E292" s="115"/>
      <c r="F292" s="115"/>
      <c r="G292" s="115"/>
      <c r="H292" s="115"/>
      <c r="I292" s="115"/>
      <c r="J292" s="115"/>
      <c r="K292" s="203"/>
      <c r="L292" s="203"/>
      <c r="M292" s="203"/>
      <c r="N292" s="203"/>
      <c r="O292" s="203"/>
      <c r="P292" s="210"/>
      <c r="Q292" s="210"/>
      <c r="R292" s="210"/>
      <c r="S292" s="115"/>
      <c r="T292" s="115"/>
    </row>
    <row r="293" spans="1:20" ht="12.75">
      <c r="A293" s="115"/>
      <c r="B293" s="115"/>
      <c r="C293" s="109"/>
      <c r="D293" s="210"/>
      <c r="E293" s="115"/>
      <c r="F293" s="115"/>
      <c r="G293" s="115"/>
      <c r="H293" s="115"/>
      <c r="I293" s="115"/>
      <c r="J293" s="115"/>
      <c r="K293" s="203"/>
      <c r="L293" s="203"/>
      <c r="M293" s="203"/>
      <c r="N293" s="203"/>
      <c r="O293" s="203"/>
      <c r="P293" s="210"/>
      <c r="Q293" s="210"/>
      <c r="R293" s="210"/>
      <c r="S293" s="115"/>
      <c r="T293" s="115"/>
    </row>
    <row r="294" spans="1:20" ht="12.75">
      <c r="A294" s="115"/>
      <c r="B294" s="115"/>
      <c r="C294" s="109"/>
      <c r="D294" s="210"/>
      <c r="E294" s="115"/>
      <c r="F294" s="115"/>
      <c r="G294" s="115"/>
      <c r="H294" s="115"/>
      <c r="I294" s="115"/>
      <c r="J294" s="115"/>
      <c r="K294" s="203"/>
      <c r="L294" s="203"/>
      <c r="M294" s="203"/>
      <c r="N294" s="203"/>
      <c r="O294" s="203"/>
      <c r="P294" s="210"/>
      <c r="Q294" s="210"/>
      <c r="R294" s="210"/>
      <c r="S294" s="115"/>
      <c r="T294" s="115"/>
    </row>
    <row r="295" spans="1:20" ht="12.75">
      <c r="A295" s="115"/>
      <c r="B295" s="115"/>
      <c r="C295" s="109"/>
      <c r="D295" s="210"/>
      <c r="E295" s="115"/>
      <c r="F295" s="115"/>
      <c r="G295" s="115"/>
      <c r="H295" s="115"/>
      <c r="I295" s="115"/>
      <c r="J295" s="115"/>
      <c r="K295" s="203"/>
      <c r="L295" s="203"/>
      <c r="M295" s="203"/>
      <c r="N295" s="203"/>
      <c r="O295" s="203"/>
      <c r="P295" s="210"/>
      <c r="Q295" s="210"/>
      <c r="R295" s="210"/>
      <c r="S295" s="115"/>
      <c r="T295" s="115"/>
    </row>
    <row r="296" spans="1:20" ht="12.75">
      <c r="A296" s="115"/>
      <c r="B296" s="115"/>
      <c r="C296" s="109"/>
      <c r="D296" s="210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1:20" ht="12.75">
      <c r="A297" s="115"/>
      <c r="B297" s="115"/>
      <c r="C297" s="109"/>
      <c r="D297" s="210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1:20" ht="12.75">
      <c r="A298" s="115"/>
      <c r="B298" s="115"/>
      <c r="C298" s="109"/>
      <c r="D298" s="210"/>
      <c r="E298" s="115"/>
      <c r="F298" s="115"/>
      <c r="G298" s="115"/>
      <c r="H298" s="115"/>
      <c r="I298" s="115"/>
      <c r="J298" s="115"/>
      <c r="K298" s="203"/>
      <c r="L298" s="203"/>
      <c r="M298" s="203"/>
      <c r="N298" s="203"/>
      <c r="O298" s="203"/>
      <c r="P298" s="210"/>
      <c r="Q298" s="210"/>
      <c r="R298" s="210"/>
      <c r="S298" s="115"/>
      <c r="T298" s="115"/>
    </row>
    <row r="299" spans="1:20" ht="12.75">
      <c r="A299" s="115"/>
      <c r="B299" s="115"/>
      <c r="C299" s="109"/>
      <c r="D299" s="210"/>
      <c r="E299" s="115"/>
      <c r="F299" s="115"/>
      <c r="G299" s="115"/>
      <c r="H299" s="115"/>
      <c r="I299" s="115"/>
      <c r="J299" s="115"/>
      <c r="K299" s="203"/>
      <c r="L299" s="203"/>
      <c r="M299" s="203"/>
      <c r="N299" s="203"/>
      <c r="O299" s="203"/>
      <c r="P299" s="210"/>
      <c r="Q299" s="210"/>
      <c r="R299" s="210"/>
      <c r="S299" s="115"/>
      <c r="T299" s="115"/>
    </row>
    <row r="300" spans="1:20" ht="12.75">
      <c r="A300" s="115"/>
      <c r="B300" s="115"/>
      <c r="C300" s="109"/>
      <c r="D300" s="210"/>
      <c r="E300" s="115"/>
      <c r="F300" s="115"/>
      <c r="G300" s="115"/>
      <c r="H300" s="115"/>
      <c r="I300" s="115"/>
      <c r="J300" s="115"/>
      <c r="K300" s="203"/>
      <c r="L300" s="203"/>
      <c r="M300" s="203"/>
      <c r="N300" s="203"/>
      <c r="O300" s="203"/>
      <c r="P300" s="210"/>
      <c r="Q300" s="210"/>
      <c r="R300" s="210"/>
      <c r="S300" s="115"/>
      <c r="T300" s="115"/>
    </row>
    <row r="301" spans="1:20" ht="12.75">
      <c r="A301" s="115"/>
      <c r="B301" s="115"/>
      <c r="C301" s="109"/>
      <c r="D301" s="210"/>
      <c r="E301" s="115"/>
      <c r="F301" s="115"/>
      <c r="G301" s="115"/>
      <c r="H301" s="115"/>
      <c r="I301" s="115"/>
      <c r="J301" s="115"/>
      <c r="K301" s="203"/>
      <c r="L301" s="203"/>
      <c r="M301" s="203"/>
      <c r="N301" s="203"/>
      <c r="O301" s="203"/>
      <c r="P301" s="210"/>
      <c r="Q301" s="210"/>
      <c r="R301" s="210"/>
      <c r="S301" s="115"/>
      <c r="T301" s="115"/>
    </row>
    <row r="302" spans="1:20" ht="12.75">
      <c r="A302" s="115"/>
      <c r="B302" s="115"/>
      <c r="C302" s="109"/>
      <c r="D302" s="210"/>
      <c r="E302" s="115"/>
      <c r="F302" s="115"/>
      <c r="G302" s="115"/>
      <c r="H302" s="115"/>
      <c r="I302" s="115"/>
      <c r="J302" s="115"/>
      <c r="K302" s="203"/>
      <c r="L302" s="203"/>
      <c r="M302" s="203"/>
      <c r="N302" s="203"/>
      <c r="O302" s="203"/>
      <c r="P302" s="210"/>
      <c r="Q302" s="210"/>
      <c r="R302" s="115"/>
      <c r="S302" s="115"/>
      <c r="T302" s="115"/>
    </row>
    <row r="303" spans="1:20" ht="12.75">
      <c r="A303" s="115"/>
      <c r="B303" s="115"/>
      <c r="C303" s="109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1:20" ht="12.75">
      <c r="A304" s="115"/>
      <c r="B304" s="115"/>
      <c r="C304" s="109"/>
      <c r="D304" s="210"/>
      <c r="E304" s="115"/>
      <c r="F304" s="115"/>
      <c r="G304" s="115"/>
      <c r="H304" s="115"/>
      <c r="I304" s="115"/>
      <c r="J304" s="115"/>
      <c r="K304" s="203"/>
      <c r="L304" s="203"/>
      <c r="M304" s="203"/>
      <c r="N304" s="203"/>
      <c r="O304" s="203"/>
      <c r="P304" s="210"/>
      <c r="Q304" s="210"/>
      <c r="R304" s="210"/>
      <c r="S304" s="115"/>
      <c r="T304" s="115"/>
    </row>
    <row r="305" spans="1:20" ht="12.75">
      <c r="A305" s="115"/>
      <c r="B305" s="115"/>
      <c r="C305" s="109"/>
      <c r="D305" s="210"/>
      <c r="E305" s="115"/>
      <c r="F305" s="115"/>
      <c r="G305" s="115"/>
      <c r="H305" s="115"/>
      <c r="I305" s="115"/>
      <c r="J305" s="115"/>
      <c r="K305" s="203"/>
      <c r="L305" s="203"/>
      <c r="M305" s="203"/>
      <c r="N305" s="203"/>
      <c r="O305" s="203"/>
      <c r="P305" s="210"/>
      <c r="Q305" s="210"/>
      <c r="R305" s="210"/>
      <c r="S305" s="115"/>
      <c r="T305" s="115"/>
    </row>
    <row r="306" spans="1:20" ht="12.75">
      <c r="A306" s="115"/>
      <c r="B306" s="115"/>
      <c r="C306" s="109"/>
      <c r="D306" s="210"/>
      <c r="E306" s="115"/>
      <c r="F306" s="115"/>
      <c r="G306" s="115"/>
      <c r="H306" s="115"/>
      <c r="I306" s="115"/>
      <c r="J306" s="115"/>
      <c r="K306" s="203"/>
      <c r="L306" s="203"/>
      <c r="M306" s="203"/>
      <c r="N306" s="203"/>
      <c r="O306" s="203"/>
      <c r="P306" s="210"/>
      <c r="Q306" s="210"/>
      <c r="R306" s="210"/>
      <c r="S306" s="115"/>
      <c r="T306" s="115"/>
    </row>
    <row r="307" spans="1:20" ht="12.75">
      <c r="A307" s="109"/>
      <c r="B307" s="115"/>
      <c r="C307" s="109"/>
      <c r="D307" s="210"/>
      <c r="E307" s="115"/>
      <c r="F307" s="115"/>
      <c r="G307" s="115"/>
      <c r="H307" s="115"/>
      <c r="I307" s="115"/>
      <c r="J307" s="115"/>
      <c r="K307" s="203"/>
      <c r="L307" s="203"/>
      <c r="M307" s="203"/>
      <c r="N307" s="203"/>
      <c r="O307" s="203"/>
      <c r="P307" s="210"/>
      <c r="Q307" s="210"/>
      <c r="R307" s="210"/>
      <c r="S307" s="115"/>
      <c r="T307" s="115"/>
    </row>
    <row r="308" spans="1:20" ht="12.75">
      <c r="A308" s="109"/>
      <c r="B308" s="115"/>
      <c r="C308" s="109"/>
      <c r="D308" s="210"/>
      <c r="E308" s="115"/>
      <c r="F308" s="115"/>
      <c r="G308" s="115"/>
      <c r="H308" s="115"/>
      <c r="I308" s="115"/>
      <c r="J308" s="115"/>
      <c r="K308" s="203"/>
      <c r="L308" s="203"/>
      <c r="M308" s="203"/>
      <c r="N308" s="203"/>
      <c r="O308" s="203"/>
      <c r="P308" s="210"/>
      <c r="Q308" s="210"/>
      <c r="R308" s="210"/>
      <c r="S308" s="115"/>
      <c r="T308" s="115"/>
    </row>
    <row r="309" spans="1:20" ht="12.75">
      <c r="A309" s="115"/>
      <c r="B309" s="115"/>
      <c r="C309" s="109"/>
      <c r="D309" s="210"/>
      <c r="E309" s="115"/>
      <c r="F309" s="115"/>
      <c r="G309" s="115"/>
      <c r="H309" s="115"/>
      <c r="I309" s="115"/>
      <c r="J309" s="115"/>
      <c r="K309" s="203"/>
      <c r="L309" s="203"/>
      <c r="M309" s="203"/>
      <c r="N309" s="203"/>
      <c r="O309" s="203"/>
      <c r="P309" s="210"/>
      <c r="Q309" s="210"/>
      <c r="R309" s="210"/>
      <c r="S309" s="115"/>
      <c r="T309" s="115"/>
    </row>
    <row r="310" spans="1:20" ht="12.75">
      <c r="A310" s="115"/>
      <c r="B310" s="115"/>
      <c r="C310" s="109"/>
      <c r="D310" s="210"/>
      <c r="E310" s="115"/>
      <c r="F310" s="115"/>
      <c r="G310" s="115"/>
      <c r="H310" s="115"/>
      <c r="I310" s="115"/>
      <c r="J310" s="115"/>
      <c r="K310" s="203"/>
      <c r="L310" s="203"/>
      <c r="M310" s="203"/>
      <c r="N310" s="203"/>
      <c r="O310" s="203"/>
      <c r="P310" s="210"/>
      <c r="Q310" s="210"/>
      <c r="R310" s="210"/>
      <c r="S310" s="115"/>
      <c r="T310" s="115"/>
    </row>
    <row r="311" spans="1:20" ht="12.75">
      <c r="A311" s="115"/>
      <c r="B311" s="115"/>
      <c r="C311" s="109"/>
      <c r="D311" s="210"/>
      <c r="E311" s="115"/>
      <c r="F311" s="115"/>
      <c r="G311" s="115"/>
      <c r="H311" s="115"/>
      <c r="I311" s="115"/>
      <c r="J311" s="115"/>
      <c r="K311" s="203"/>
      <c r="L311" s="203"/>
      <c r="M311" s="203"/>
      <c r="N311" s="203"/>
      <c r="O311" s="203"/>
      <c r="P311" s="210"/>
      <c r="Q311" s="210"/>
      <c r="R311" s="210"/>
      <c r="S311" s="115"/>
      <c r="T311" s="115"/>
    </row>
    <row r="312" spans="1:20" ht="12.75">
      <c r="A312" s="115"/>
      <c r="B312" s="115"/>
      <c r="C312" s="109"/>
      <c r="D312" s="210"/>
      <c r="E312" s="115"/>
      <c r="F312" s="115"/>
      <c r="G312" s="115"/>
      <c r="H312" s="115"/>
      <c r="I312" s="115"/>
      <c r="J312" s="115"/>
      <c r="K312" s="203"/>
      <c r="L312" s="203"/>
      <c r="M312" s="203"/>
      <c r="N312" s="203"/>
      <c r="O312" s="203"/>
      <c r="P312" s="210"/>
      <c r="Q312" s="210"/>
      <c r="R312" s="210"/>
      <c r="S312" s="115"/>
      <c r="T312" s="115"/>
    </row>
    <row r="313" spans="1:20" ht="12.75">
      <c r="A313" s="115"/>
      <c r="B313" s="115"/>
      <c r="C313" s="109"/>
      <c r="D313" s="210"/>
      <c r="E313" s="115"/>
      <c r="F313" s="115"/>
      <c r="G313" s="115"/>
      <c r="H313" s="115"/>
      <c r="I313" s="115"/>
      <c r="J313" s="115"/>
      <c r="K313" s="203"/>
      <c r="L313" s="203"/>
      <c r="M313" s="203"/>
      <c r="N313" s="203"/>
      <c r="O313" s="203"/>
      <c r="P313" s="210"/>
      <c r="Q313" s="210"/>
      <c r="R313" s="210"/>
      <c r="S313" s="115"/>
      <c r="T313" s="115"/>
    </row>
    <row r="314" spans="1:20" ht="12.75">
      <c r="A314" s="115"/>
      <c r="B314" s="115"/>
      <c r="C314" s="109"/>
      <c r="D314" s="210"/>
      <c r="E314" s="115"/>
      <c r="F314" s="115"/>
      <c r="G314" s="115"/>
      <c r="H314" s="115"/>
      <c r="I314" s="115"/>
      <c r="J314" s="115"/>
      <c r="K314" s="203"/>
      <c r="L314" s="203"/>
      <c r="M314" s="203"/>
      <c r="N314" s="203"/>
      <c r="O314" s="203"/>
      <c r="P314" s="210"/>
      <c r="Q314" s="210"/>
      <c r="R314" s="210"/>
      <c r="S314" s="115"/>
      <c r="T314" s="115"/>
    </row>
    <row r="315" spans="1:20" ht="12.75">
      <c r="A315" s="115"/>
      <c r="B315" s="115"/>
      <c r="C315" s="109"/>
      <c r="D315" s="210"/>
      <c r="E315" s="115"/>
      <c r="F315" s="115"/>
      <c r="G315" s="115"/>
      <c r="H315" s="115"/>
      <c r="I315" s="115"/>
      <c r="J315" s="115"/>
      <c r="K315" s="203"/>
      <c r="L315" s="203"/>
      <c r="M315" s="203"/>
      <c r="N315" s="203"/>
      <c r="O315" s="203"/>
      <c r="P315" s="210"/>
      <c r="Q315" s="210"/>
      <c r="R315" s="210"/>
      <c r="S315" s="115"/>
      <c r="T315" s="115"/>
    </row>
    <row r="316" spans="1:20" ht="12.75">
      <c r="A316" s="115"/>
      <c r="B316" s="115"/>
      <c r="C316" s="109"/>
      <c r="D316" s="210"/>
      <c r="E316" s="115"/>
      <c r="F316" s="115"/>
      <c r="G316" s="115"/>
      <c r="H316" s="115"/>
      <c r="I316" s="115"/>
      <c r="J316" s="115"/>
      <c r="K316" s="203"/>
      <c r="L316" s="203"/>
      <c r="M316" s="203"/>
      <c r="N316" s="203"/>
      <c r="O316" s="203"/>
      <c r="P316" s="210"/>
      <c r="Q316" s="210"/>
      <c r="R316" s="210"/>
      <c r="S316" s="115"/>
      <c r="T316" s="115"/>
    </row>
    <row r="317" spans="1:20" ht="12.75">
      <c r="A317" s="115"/>
      <c r="B317" s="115"/>
      <c r="C317" s="109"/>
      <c r="D317" s="210"/>
      <c r="E317" s="115"/>
      <c r="F317" s="115"/>
      <c r="G317" s="115"/>
      <c r="H317" s="115"/>
      <c r="I317" s="115"/>
      <c r="J317" s="115"/>
      <c r="K317" s="203"/>
      <c r="L317" s="203"/>
      <c r="M317" s="203"/>
      <c r="N317" s="203"/>
      <c r="O317" s="203"/>
      <c r="P317" s="210"/>
      <c r="Q317" s="210"/>
      <c r="R317" s="210"/>
      <c r="S317" s="115"/>
      <c r="T317" s="115"/>
    </row>
    <row r="318" spans="1:20" ht="12.75">
      <c r="A318" s="115"/>
      <c r="B318" s="115"/>
      <c r="C318" s="109"/>
      <c r="D318" s="210"/>
      <c r="E318" s="115"/>
      <c r="F318" s="115"/>
      <c r="G318" s="115"/>
      <c r="H318" s="115"/>
      <c r="I318" s="115"/>
      <c r="J318" s="115"/>
      <c r="K318" s="203"/>
      <c r="L318" s="203"/>
      <c r="M318" s="203"/>
      <c r="N318" s="203"/>
      <c r="O318" s="203"/>
      <c r="P318" s="210"/>
      <c r="Q318" s="210"/>
      <c r="R318" s="210"/>
      <c r="S318" s="115"/>
      <c r="T318" s="115"/>
    </row>
    <row r="319" spans="1:20" ht="12.75">
      <c r="A319" s="115"/>
      <c r="B319" s="115"/>
      <c r="C319" s="109"/>
      <c r="D319" s="210"/>
      <c r="E319" s="115"/>
      <c r="F319" s="115"/>
      <c r="G319" s="115"/>
      <c r="H319" s="115"/>
      <c r="I319" s="115"/>
      <c r="J319" s="115"/>
      <c r="K319" s="203"/>
      <c r="L319" s="203"/>
      <c r="M319" s="203"/>
      <c r="N319" s="203"/>
      <c r="O319" s="203"/>
      <c r="P319" s="210"/>
      <c r="Q319" s="210"/>
      <c r="R319" s="210"/>
      <c r="S319" s="115"/>
      <c r="T319" s="115"/>
    </row>
    <row r="320" spans="1:20" ht="12.75">
      <c r="A320" s="115"/>
      <c r="B320" s="115"/>
      <c r="C320" s="109"/>
      <c r="D320" s="210"/>
      <c r="E320" s="115"/>
      <c r="F320" s="115"/>
      <c r="G320" s="115"/>
      <c r="H320" s="115"/>
      <c r="I320" s="115"/>
      <c r="J320" s="115"/>
      <c r="K320" s="203"/>
      <c r="L320" s="203"/>
      <c r="M320" s="203"/>
      <c r="N320" s="203"/>
      <c r="O320" s="203"/>
      <c r="P320" s="210"/>
      <c r="Q320" s="210"/>
      <c r="R320" s="210"/>
      <c r="S320" s="115"/>
      <c r="T320" s="115"/>
    </row>
    <row r="321" spans="1:20" ht="12.75">
      <c r="A321" s="115"/>
      <c r="B321" s="115"/>
      <c r="C321" s="109"/>
      <c r="D321" s="210"/>
      <c r="E321" s="115"/>
      <c r="F321" s="115"/>
      <c r="G321" s="115"/>
      <c r="H321" s="115"/>
      <c r="I321" s="115"/>
      <c r="J321" s="115"/>
      <c r="K321" s="203"/>
      <c r="L321" s="203"/>
      <c r="M321" s="203"/>
      <c r="N321" s="203"/>
      <c r="O321" s="203"/>
      <c r="P321" s="210"/>
      <c r="Q321" s="210"/>
      <c r="R321" s="210"/>
      <c r="S321" s="115"/>
      <c r="T321" s="115"/>
    </row>
    <row r="322" spans="1:20" ht="12.75">
      <c r="A322" s="115"/>
      <c r="B322" s="115"/>
      <c r="C322" s="109"/>
      <c r="D322" s="210"/>
      <c r="E322" s="115"/>
      <c r="F322" s="115"/>
      <c r="G322" s="115"/>
      <c r="H322" s="115"/>
      <c r="I322" s="115"/>
      <c r="J322" s="115"/>
      <c r="K322" s="203"/>
      <c r="L322" s="203"/>
      <c r="M322" s="203"/>
      <c r="N322" s="203"/>
      <c r="O322" s="203"/>
      <c r="P322" s="210"/>
      <c r="Q322" s="210"/>
      <c r="R322" s="210"/>
      <c r="S322" s="115"/>
      <c r="T322" s="115"/>
    </row>
    <row r="323" spans="1:20" ht="12.75">
      <c r="A323" s="115"/>
      <c r="B323" s="115"/>
      <c r="C323" s="109"/>
      <c r="D323" s="210"/>
      <c r="E323" s="115"/>
      <c r="F323" s="115"/>
      <c r="G323" s="115"/>
      <c r="H323" s="115"/>
      <c r="I323" s="115"/>
      <c r="J323" s="115"/>
      <c r="K323" s="203"/>
      <c r="L323" s="203"/>
      <c r="M323" s="203"/>
      <c r="N323" s="203"/>
      <c r="O323" s="203"/>
      <c r="P323" s="210"/>
      <c r="Q323" s="210"/>
      <c r="R323" s="210"/>
      <c r="S323" s="115"/>
      <c r="T323" s="115"/>
    </row>
    <row r="324" spans="1:20" ht="12.75">
      <c r="A324" s="115"/>
      <c r="B324" s="115"/>
      <c r="C324" s="109"/>
      <c r="D324" s="210"/>
      <c r="E324" s="115"/>
      <c r="F324" s="115"/>
      <c r="G324" s="115"/>
      <c r="H324" s="115"/>
      <c r="I324" s="115"/>
      <c r="J324" s="115"/>
      <c r="K324" s="203"/>
      <c r="L324" s="203"/>
      <c r="M324" s="203"/>
      <c r="N324" s="203"/>
      <c r="O324" s="203"/>
      <c r="P324" s="210"/>
      <c r="Q324" s="210"/>
      <c r="R324" s="210"/>
      <c r="S324" s="115"/>
      <c r="T324" s="115"/>
    </row>
    <row r="325" spans="1:20" ht="12.75">
      <c r="A325" s="115"/>
      <c r="B325" s="115"/>
      <c r="C325" s="109"/>
      <c r="D325" s="210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1:20" ht="12.75">
      <c r="A326" s="115"/>
      <c r="B326" s="115"/>
      <c r="C326" s="109"/>
      <c r="D326" s="210"/>
      <c r="E326" s="115"/>
      <c r="F326" s="115"/>
      <c r="G326" s="115"/>
      <c r="H326" s="115"/>
      <c r="I326" s="115"/>
      <c r="J326" s="115"/>
      <c r="K326" s="203"/>
      <c r="L326" s="203"/>
      <c r="M326" s="203"/>
      <c r="N326" s="203"/>
      <c r="O326" s="203"/>
      <c r="P326" s="210"/>
      <c r="Q326" s="210"/>
      <c r="R326" s="210"/>
      <c r="S326" s="115"/>
      <c r="T326" s="115"/>
    </row>
    <row r="327" spans="1:20" ht="12.75">
      <c r="A327" s="115"/>
      <c r="B327" s="115"/>
      <c r="C327" s="109"/>
      <c r="D327" s="210"/>
      <c r="E327" s="115"/>
      <c r="F327" s="115"/>
      <c r="G327" s="115"/>
      <c r="H327" s="115"/>
      <c r="I327" s="115"/>
      <c r="J327" s="115"/>
      <c r="K327" s="203"/>
      <c r="L327" s="203"/>
      <c r="M327" s="203"/>
      <c r="N327" s="203"/>
      <c r="O327" s="203"/>
      <c r="P327" s="210"/>
      <c r="Q327" s="210"/>
      <c r="R327" s="210"/>
      <c r="S327" s="115"/>
      <c r="T327" s="115"/>
    </row>
    <row r="328" spans="1:20" ht="12.75">
      <c r="A328" s="115"/>
      <c r="B328" s="115"/>
      <c r="C328" s="109"/>
      <c r="D328" s="210"/>
      <c r="E328" s="115"/>
      <c r="F328" s="115"/>
      <c r="G328" s="115"/>
      <c r="H328" s="115"/>
      <c r="I328" s="115"/>
      <c r="J328" s="115"/>
      <c r="K328" s="203"/>
      <c r="L328" s="203"/>
      <c r="M328" s="203"/>
      <c r="N328" s="203"/>
      <c r="O328" s="203"/>
      <c r="P328" s="210"/>
      <c r="Q328" s="210"/>
      <c r="R328" s="210"/>
      <c r="S328" s="115"/>
      <c r="T328" s="115"/>
    </row>
    <row r="329" spans="1:20" ht="12.75">
      <c r="A329" s="115"/>
      <c r="B329" s="115"/>
      <c r="C329" s="109"/>
      <c r="D329" s="210"/>
      <c r="E329" s="115"/>
      <c r="F329" s="115"/>
      <c r="G329" s="115"/>
      <c r="H329" s="115"/>
      <c r="I329" s="115"/>
      <c r="J329" s="115"/>
      <c r="K329" s="203"/>
      <c r="L329" s="203"/>
      <c r="M329" s="203"/>
      <c r="N329" s="203"/>
      <c r="O329" s="203"/>
      <c r="P329" s="210"/>
      <c r="Q329" s="210"/>
      <c r="R329" s="210"/>
      <c r="S329" s="115"/>
      <c r="T329" s="115"/>
    </row>
    <row r="330" spans="1:20" ht="12.75">
      <c r="A330" s="115"/>
      <c r="B330" s="115"/>
      <c r="C330" s="109"/>
      <c r="D330" s="210"/>
      <c r="E330" s="115"/>
      <c r="F330" s="115"/>
      <c r="G330" s="115"/>
      <c r="H330" s="115"/>
      <c r="I330" s="115"/>
      <c r="J330" s="115"/>
      <c r="K330" s="203"/>
      <c r="L330" s="203"/>
      <c r="M330" s="203"/>
      <c r="N330" s="203"/>
      <c r="O330" s="203"/>
      <c r="P330" s="210"/>
      <c r="Q330" s="210"/>
      <c r="R330" s="115"/>
      <c r="S330" s="115"/>
      <c r="T330" s="115"/>
    </row>
    <row r="331" spans="1:20" ht="12.75">
      <c r="A331" s="115"/>
      <c r="B331" s="115"/>
      <c r="C331" s="109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1:20" ht="12.75">
      <c r="A332" s="115"/>
      <c r="B332" s="115"/>
      <c r="C332" s="109"/>
      <c r="D332" s="210"/>
      <c r="E332" s="115"/>
      <c r="F332" s="115"/>
      <c r="G332" s="115"/>
      <c r="H332" s="115"/>
      <c r="I332" s="115"/>
      <c r="J332" s="115"/>
      <c r="K332" s="203"/>
      <c r="L332" s="203"/>
      <c r="M332" s="203"/>
      <c r="N332" s="203"/>
      <c r="O332" s="203"/>
      <c r="P332" s="210"/>
      <c r="Q332" s="210"/>
      <c r="R332" s="210"/>
      <c r="S332" s="115"/>
      <c r="T332" s="115"/>
    </row>
    <row r="333" spans="1:20" ht="12.75">
      <c r="A333" s="115"/>
      <c r="B333" s="115"/>
      <c r="C333" s="109"/>
      <c r="D333" s="210"/>
      <c r="E333" s="115"/>
      <c r="F333" s="115"/>
      <c r="G333" s="115"/>
      <c r="H333" s="115"/>
      <c r="I333" s="115"/>
      <c r="J333" s="115"/>
      <c r="K333" s="203"/>
      <c r="L333" s="203"/>
      <c r="M333" s="203"/>
      <c r="N333" s="203"/>
      <c r="O333" s="203"/>
      <c r="P333" s="210"/>
      <c r="Q333" s="210"/>
      <c r="R333" s="210"/>
      <c r="S333" s="115"/>
      <c r="T333" s="115"/>
    </row>
    <row r="334" spans="1:20" ht="12.75">
      <c r="A334" s="115"/>
      <c r="B334" s="115"/>
      <c r="C334" s="109"/>
      <c r="D334" s="210"/>
      <c r="E334" s="115"/>
      <c r="F334" s="115"/>
      <c r="G334" s="115"/>
      <c r="H334" s="115"/>
      <c r="I334" s="115"/>
      <c r="J334" s="115"/>
      <c r="K334" s="203"/>
      <c r="L334" s="203"/>
      <c r="M334" s="203"/>
      <c r="N334" s="203"/>
      <c r="O334" s="203"/>
      <c r="P334" s="210"/>
      <c r="Q334" s="210"/>
      <c r="R334" s="210"/>
      <c r="S334" s="115"/>
      <c r="T334" s="115"/>
    </row>
    <row r="335" spans="1:20" ht="12.75">
      <c r="A335" s="115"/>
      <c r="B335" s="115"/>
      <c r="C335" s="115"/>
      <c r="D335" s="210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1:20" ht="12.75">
      <c r="A336" s="115"/>
      <c r="B336" s="115"/>
      <c r="C336" s="115"/>
      <c r="D336" s="210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1:20" ht="12.75">
      <c r="A337" s="115"/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1:20" ht="12.75">
      <c r="A338" s="115"/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1:20" ht="12.75">
      <c r="A339" s="115"/>
      <c r="B339" s="115"/>
      <c r="C339" s="115"/>
      <c r="D339" s="115"/>
      <c r="E339" s="115"/>
      <c r="F339" s="115"/>
      <c r="G339" s="115"/>
      <c r="H339" s="115"/>
      <c r="I339" s="115"/>
      <c r="J339" s="115"/>
      <c r="K339" s="184"/>
      <c r="L339" s="184"/>
      <c r="M339" s="184"/>
      <c r="N339" s="184"/>
      <c r="O339" s="184"/>
      <c r="P339" s="210"/>
      <c r="Q339" s="210"/>
      <c r="R339" s="115"/>
      <c r="S339" s="115"/>
      <c r="T339" s="115"/>
    </row>
    <row r="340" spans="1:20" ht="12.75">
      <c r="A340" s="115"/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1:20" ht="12.75">
      <c r="A341" s="115"/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1:20" ht="12.75">
      <c r="A342" s="115"/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1:20" ht="12.75">
      <c r="A343" s="115"/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1:20" ht="12.75">
      <c r="A344" s="115"/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1:20" ht="12.75">
      <c r="A345" s="115"/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1:20" ht="12.75">
      <c r="A346" s="115"/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1:20" ht="12.75">
      <c r="A347" s="115"/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1:20" ht="12.75">
      <c r="A348" s="115"/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1:20" ht="12.75">
      <c r="A349" s="115"/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1:20" ht="12.75">
      <c r="A350" s="115"/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1:20" ht="12.75">
      <c r="A351" s="115"/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1:20" ht="12.75">
      <c r="A352" s="115"/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1:20" ht="12.75">
      <c r="A353" s="115"/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1:20" ht="12.75">
      <c r="A354" s="115"/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1:20" ht="12.75">
      <c r="A355" s="115"/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1:20" ht="12.75">
      <c r="A356" s="115"/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1:20" ht="12.75">
      <c r="A357" s="115"/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1:20" ht="12.75">
      <c r="A358" s="115"/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1:20" ht="12.75">
      <c r="A359" s="115"/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1:20" ht="12.75">
      <c r="A360" s="115"/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1:20" ht="12.75">
      <c r="A361" s="115"/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1:20" ht="12.75">
      <c r="A362" s="115"/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1:20" ht="12.75">
      <c r="A363" s="115"/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1:20" ht="12.75">
      <c r="A364" s="115"/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1:20" ht="12.75">
      <c r="A365" s="115"/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1:20" ht="12.75">
      <c r="A366" s="115"/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1:20" ht="12.75">
      <c r="A367" s="115"/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1:20" ht="12.75">
      <c r="A368" s="115"/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1:20" ht="12.75">
      <c r="A369" s="115"/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1:20" ht="12.75">
      <c r="A370" s="115"/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1:20" ht="12.75">
      <c r="A371" s="115"/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1:20" ht="12.75">
      <c r="A372" s="115"/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1:20" ht="12.75">
      <c r="A373" s="115"/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1:20" ht="12.75">
      <c r="A374" s="115"/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1:20" ht="12.75">
      <c r="A375" s="115"/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1:20" ht="12.75">
      <c r="A376" s="115"/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1:20" ht="12.75">
      <c r="A377" s="115"/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1:20" ht="12.75">
      <c r="A378" s="115"/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1:20" ht="12.75">
      <c r="A379" s="115"/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1:20" ht="12.75">
      <c r="A380" s="115"/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1:20" ht="12.75">
      <c r="A381" s="115"/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1:20" ht="12.75">
      <c r="A382" s="115"/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1:20" ht="12.75">
      <c r="A383" s="115"/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1:20" ht="12.75">
      <c r="A384" s="115"/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1:20" ht="12.75">
      <c r="A385" s="115"/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1:20" ht="12.75">
      <c r="A386" s="115"/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1:20" ht="12.75">
      <c r="A387" s="115"/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1:20" ht="12.75">
      <c r="A388" s="115"/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1:20" ht="12.75">
      <c r="A389" s="115"/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1:20" ht="12.75">
      <c r="A390" s="115"/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1:20" ht="12.75">
      <c r="A391" s="115"/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1:20" ht="12.75">
      <c r="A392" s="115"/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1:20" ht="12.75">
      <c r="A393" s="115"/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1:20" ht="12.75">
      <c r="A394" s="115"/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1:20" ht="12.75">
      <c r="A395" s="115"/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1:20" ht="12.75">
      <c r="A396" s="115"/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1:20" ht="12.75">
      <c r="A397" s="115"/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1:20" ht="12.75">
      <c r="A398" s="115"/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1:20" ht="12.75">
      <c r="A399" s="115"/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1:20" ht="12.75">
      <c r="A400" s="115"/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1:20" ht="12.75">
      <c r="A401" s="115"/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1:20" ht="12.75">
      <c r="A402" s="115"/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1:20" ht="12.75">
      <c r="A403" s="115"/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1:20" ht="12.75">
      <c r="A404" s="115"/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1:20" ht="12.75">
      <c r="A405" s="115"/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1:20" ht="12.75">
      <c r="A406" s="115"/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1:20" ht="12.75">
      <c r="A407" s="115"/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1:20" ht="12.75">
      <c r="A408" s="115"/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1:20" ht="12.75">
      <c r="A409" s="115"/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1:20" ht="12.75">
      <c r="A410" s="115"/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1:20" ht="12.75">
      <c r="A411" s="115"/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1:20" ht="12.75">
      <c r="A412" s="115"/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1:20" ht="12.75">
      <c r="A413" s="115"/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1:20" ht="12.75">
      <c r="A414" s="115"/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1:20" ht="12.75">
      <c r="A415" s="115"/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1:20" ht="12.75">
      <c r="A416" s="115"/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1:20" ht="12.75">
      <c r="A417" s="115"/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1:20" ht="12.75">
      <c r="A418" s="115"/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1:20" ht="12.75">
      <c r="A419" s="115"/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1:20" ht="12.75">
      <c r="A420" s="115"/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1:20" ht="12.75">
      <c r="A421" s="115"/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1:20" ht="12.75">
      <c r="A422" s="115"/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1:20" ht="12.75">
      <c r="A423" s="115"/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1:20" ht="12.75">
      <c r="A424" s="115"/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1:20" ht="12.75">
      <c r="A425" s="115"/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1:20" ht="12.75">
      <c r="A426" s="115"/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1:20" ht="12.75">
      <c r="A427" s="115"/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1:20" ht="12.75">
      <c r="A428" s="115"/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1:20" ht="12.75">
      <c r="A429" s="115"/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1:20" ht="12.75">
      <c r="A430" s="115"/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1:20" ht="12.75">
      <c r="A431" s="115"/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1:20" ht="12.75">
      <c r="A432" s="115"/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1:20" ht="12.75">
      <c r="A433" s="115"/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1:20" ht="12.75">
      <c r="A434" s="115"/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1:20" ht="12.75">
      <c r="A435" s="115"/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1:20" ht="12.75">
      <c r="A436" s="115"/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1:20" ht="12.75">
      <c r="A437" s="115"/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1:20" ht="12.75">
      <c r="A438" s="115"/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1:20" ht="12.75">
      <c r="A439" s="115"/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1:20" ht="12.75">
      <c r="A440" s="115"/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1:20" ht="12.75">
      <c r="A441" s="115"/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1:20" ht="12.75">
      <c r="A442" s="115"/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1:20" ht="12.75">
      <c r="A443" s="115"/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1:20" ht="12.75">
      <c r="A444" s="115"/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1:20" ht="12.75">
      <c r="A445" s="115"/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1:20" ht="12.75">
      <c r="A446" s="115"/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1:20" ht="12.75">
      <c r="A447" s="115"/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1:20" ht="12.75">
      <c r="A448" s="115"/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1:20" ht="12.75">
      <c r="A449" s="115"/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1:20" ht="12.75">
      <c r="A450" s="115"/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1:20" ht="12.75">
      <c r="A451" s="115"/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1:20" ht="12.75">
      <c r="A452" s="115"/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1:20" ht="12.75">
      <c r="A453" s="115"/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</sheetData>
  <printOptions horizontalCentered="1"/>
  <pageMargins left="0.7480314960629921" right="0.35433070866141736" top="0.984251968503937" bottom="0.3937007874015748" header="0.5118110236220472" footer="0.31496062992125984"/>
  <pageSetup horizontalDpi="300" verticalDpi="300" orientation="landscape" paperSize="9" scale="75" r:id="rId1"/>
  <headerFooter alignWithMargins="0">
    <oddHeader>&amp;L&amp;"Arial,Regular"&amp;8Feasibility Report - Busia
Appendix D1&amp;R&amp;"Arial,Regular"&amp;8Nzoia Cluster -Feasibility Report
Phase II Towns - Kakamega, Busia &amp; Nambale</oddHeader>
  </headerFooter>
  <rowBreaks count="2" manualBreakCount="2">
    <brk id="71" min="1" max="16" man="1"/>
    <brk id="143" min="1" max="16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Wiens</dc:creator>
  <cp:keywords/>
  <dc:description/>
  <cp:lastModifiedBy>MIBP User</cp:lastModifiedBy>
  <cp:lastPrinted>2006-02-09T05:28:45Z</cp:lastPrinted>
  <dcterms:created xsi:type="dcterms:W3CDTF">2005-11-29T06:28:55Z</dcterms:created>
  <dcterms:modified xsi:type="dcterms:W3CDTF">2006-02-09T05:31:34Z</dcterms:modified>
  <cp:category/>
  <cp:version/>
  <cp:contentType/>
  <cp:contentStatus/>
</cp:coreProperties>
</file>